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PTUNO\Publica2025\6_PLANEACION\0.CIGD\3.Comite N.3_30_01_2025\"/>
    </mc:Choice>
  </mc:AlternateContent>
  <bookViews>
    <workbookView xWindow="0" yWindow="0" windowWidth="9750" windowHeight="9120" firstSheet="1" activeTab="3"/>
  </bookViews>
  <sheets>
    <sheet name="Hoja1" sheetId="7" state="hidden" r:id="rId1"/>
    <sheet name="Control de cambios" sheetId="23" r:id="rId2"/>
    <sheet name="RESUMEN" sheetId="13" r:id="rId3"/>
    <sheet name="1. GESTIÓN DEL RIESGO" sheetId="14" r:id="rId4"/>
    <sheet name="1.1 MATRIZ DE RIESGO DE CORRUPC" sheetId="32" r:id="rId5"/>
    <sheet name="2. REDES Y ARTICULACIÓN" sheetId="31" r:id="rId6"/>
    <sheet name="3. C. LEGALIDAD Y ESTADO ABIERT" sheetId="18" r:id="rId7"/>
    <sheet name="4. INICIATIVAS ADICIONALES" sheetId="1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1_SE">#REF!</definedName>
    <definedName name="_xlnm._FilterDatabase" localSheetId="3" hidden="1">'1. GESTIÓN DEL RIESGO'!$A$4:$L$4</definedName>
    <definedName name="_xlnm._FilterDatabase" localSheetId="4" hidden="1">'1.1 MATRIZ DE RIESGO DE CORRUPC'!$A$5:$V$16</definedName>
    <definedName name="_xlnm._FilterDatabase" localSheetId="7" hidden="1">'4. INICIATIVAS ADICIONALES'!$A$7:$L$11</definedName>
    <definedName name="A">#REF!</definedName>
    <definedName name="AA">#REF!</definedName>
    <definedName name="accion">#REF!</definedName>
    <definedName name="ACCIONES">#REF!</definedName>
    <definedName name="ACTIVIDADES_DE_GESTION_Y_CONTROL">#REF!</definedName>
    <definedName name="AGENTE">#REF!</definedName>
    <definedName name="ANTIOQUIA">#REF!</definedName>
    <definedName name="_xlnm.Print_Area" localSheetId="4">'1.1 MATRIZ DE RIESGO DE CORRUPC'!$A$1:$I$14</definedName>
    <definedName name="_xlnm.Print_Area" localSheetId="6">'3. C. LEGALIDAD Y ESTADO ABIERT'!$A$1:$O$20</definedName>
    <definedName name="_xlnm.Print_Area" localSheetId="7">'4. INICIATIVAS ADICIONALES'!$A$1:$L$11</definedName>
    <definedName name="AREA_IMPACTO">#REF!</definedName>
    <definedName name="AREAS_IMPACTO">#REF!</definedName>
    <definedName name="as">#REF!=MEDIAN(#REF!,#REF!,#REF!+#REF!-1)</definedName>
    <definedName name="ASSSSS">(as*(#REF!&gt;0))*PeríodoEnPlan</definedName>
    <definedName name="ASUNTOS_TECNICOS">#REF!</definedName>
    <definedName name="ASUNTOS_TECNOLOGICOS">#REF!</definedName>
    <definedName name="B">#REF!</definedName>
    <definedName name="BASE_DE_ACTIVOS_Y_RECURSOS_DE_LA_ORGANIZACIÓN">#REF!</definedName>
    <definedName name="CALIF">'[1]BASE OCULTAR'!$C$6:$D$107</definedName>
    <definedName name="CALIFICACION">#REF!</definedName>
    <definedName name="CANAL_DE_DISTRIBUCION">[2]DATOS!$C$16:$C$27</definedName>
    <definedName name="CAUSA">#REF!</definedName>
    <definedName name="CAUSAS">[3]CAUSAS!$C$6:$O$11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[3]CAUSAS!$C$12:$O$12</definedName>
    <definedName name="CLAVECONT">#REF!</definedName>
    <definedName name="CLAVECONTROL">'[3]NO BORRAR'!$B$41:$B$57</definedName>
    <definedName name="CLAVEOBJ">#REF!</definedName>
    <definedName name="CLAVEPOL">#REF!</definedName>
    <definedName name="CLAVEPOLITICA">'[3]NO BORRAR'!$B$3:$B$17</definedName>
    <definedName name="CLAVEPROC">#REF!</definedName>
    <definedName name="CLAVEPROCEDIMIENTO">'[3]NO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'[3]NO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pendencias">[4]Listas!$B$3:$B$32</definedName>
    <definedName name="DESEMPEÑO">#REF!</definedName>
    <definedName name="detallado">([5]!X*(#REF!&gt;0))*[5]!PeríodoEnPlan</definedName>
    <definedName name="DIRECCION_ACTIVIDADES_MARITIMAS">#REF!</definedName>
    <definedName name="e">([5]!PeríodoReal*(#REF!&gt;0))*[5]!PeríodoEnPlan</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stado">#REF!</definedName>
    <definedName name="EVENTOS">#REF!</definedName>
    <definedName name="EVENTOS_NATUALES">#REF!</definedName>
    <definedName name="EVENTOS_NATURALES">#REF!</definedName>
    <definedName name="EVENTOS_NATURALES_">#REF!</definedName>
    <definedName name="ExcesoPorcentajeCompletado">(#REF!=MEDIAN(#REF!,#REF!,#REF!+#REF!)*(#REF!&gt;0))*((#REF!&lt;(INT(#REF!+#REF!*#REF!)))+(#REF!=#REF!))*(#REF!&gt;0)</definedName>
    <definedName name="ExcesoReal">PeríodoReal*(#REF!&gt;0)</definedName>
    <definedName name="FACTOR">[2]DATOS!$A$16:$E$16</definedName>
    <definedName name="FACTOR_DEL_RIESGO">[6]FUENTES!$A$2:$A$10</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[7]Listas!$G$2:$G$6</definedName>
    <definedName name="IMPACTO" localSheetId="4">#REF!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INTEGRIDAD">#REF!</definedName>
    <definedName name="Lacinco">[7]Listas!$F$52:$F$66</definedName>
    <definedName name="lacuatro">[7]Listas!$F$36:$F$51</definedName>
    <definedName name="lados">[7]Listas!$F$13:$F$23</definedName>
    <definedName name="latres">[7]Listas!$F$24:$F$35</definedName>
    <definedName name="launo">[7]Listas!$F$2:$F$12</definedName>
    <definedName name="LEGAL">#REF!</definedName>
    <definedName name="LET">#REF!</definedName>
    <definedName name="m">[5]!ExcesoPorcentajeCompletado*[5]!PeríodoEnPlan</definedName>
    <definedName name="MACROPROCESO">#REF!</definedName>
    <definedName name="MATER1">[7]Listas!$E$2:$E$7</definedName>
    <definedName name="MATER2">[7]Listas!$E$8:$E$13</definedName>
    <definedName name="MATER3">[7]Listas!$E$14:$E$19</definedName>
    <definedName name="MATER4">[7]Listas!$E$20:$E$25</definedName>
    <definedName name="MATER5">[7]Listas!$E$26:$E$31</definedName>
    <definedName name="Matriz">[8]Listas!$E$26:$E$31</definedName>
    <definedName name="MERCADO">#REF!</definedName>
    <definedName name="n">[9]Cronograma!PeríodoReal*([9]Cronograma!$E1&gt;0)</definedName>
    <definedName name="NN">#REF!</definedName>
    <definedName name="NOMBRE_RIESGO">#REF!</definedName>
    <definedName name="NUM">#REF!</definedName>
    <definedName name="ñ">[5]!PeríodoEnPlan*(#REF!&gt;0)</definedName>
    <definedName name="o">(#REF!=MEDIAN(#REF!,#REF!,#REF!+#REF!)*(#REF!&gt;0))*((#REF!&lt;(INT(#REF!+#REF!*#REF!)))+(#REF!=#REF!))*(#REF!&gt;0)</definedName>
    <definedName name="OBJETIVOS">#REF!</definedName>
    <definedName name="om" localSheetId="4">#REF!</definedName>
    <definedName name="om">#REF!</definedName>
    <definedName name="OPERACIÓN">[2]DATOS!$E$16:$E$27</definedName>
    <definedName name="OTROS">#REF!</definedName>
    <definedName name="período_seleccionado">#REF!</definedName>
    <definedName name="PeríodoEnPlan">#REF!=MEDIAN(#REF!,#REF!,#REF!+#REF!-1)</definedName>
    <definedName name="PeríodoReal">#REF!=MEDIAN(#REF!,#REF!,#REF!+#REF!-1)</definedName>
    <definedName name="PERSONA">#REF!</definedName>
    <definedName name="PERSONAS">#REF!</definedName>
    <definedName name="PESO">#REF!</definedName>
    <definedName name="Plan">PeríodoEnPlan*(#REF!&gt;0)</definedName>
    <definedName name="PM">[7]Listas!$D$2:$D$6</definedName>
    <definedName name="POLITICA">'[3]NO BORRAR'!$C$3:$C$17</definedName>
    <definedName name="POLITICAS_GUBERNAMENTALES">#REF!</definedName>
    <definedName name="PorcentajeCompletado">ExcesoPorcentajeCompletado*PeríodoEnPlan</definedName>
    <definedName name="PROBABILIDAD" localSheetId="4">#REF!</definedName>
    <definedName name="PROBABILIDAD">#REF!</definedName>
    <definedName name="PROCEDIMIENTO">#REF!</definedName>
    <definedName name="PROCESO">#REF!</definedName>
    <definedName name="PROCESOS">[2]DATOS!$A$4:$A$7</definedName>
    <definedName name="PRODUCTO">[2]DATOS!$D$16:$D$27</definedName>
    <definedName name="PUNTAJE">#REF!</definedName>
    <definedName name="PUNTAJEF">#REF!</definedName>
    <definedName name="PUNTAJEG">#REF!</definedName>
    <definedName name="q">#REF!</definedName>
    <definedName name="R_1" localSheetId="4">#REF!</definedName>
    <definedName name="R_1">#REF!</definedName>
    <definedName name="Real">(PeríodoReal*(#REF!&gt;0))*PeríodoEnPlan</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'[3]NO BORRAR'!$G$1:$G$5</definedName>
    <definedName name="RIESGO_ASOCIADO">#REF!</definedName>
    <definedName name="RIESGO_ASOCIADO_POR_CAUSA">[6]FUENTES!$A$11:$A$15</definedName>
    <definedName name="RIESGO_ASOCIADO_POR_IMPACTO">[6]FUENTES!$A$17:$A$22</definedName>
    <definedName name="RIESGOESPECIFICO">#REF!</definedName>
    <definedName name="RIESGOESPECIFICO2">#REF!</definedName>
    <definedName name="RIESGOS">#REF!</definedName>
    <definedName name="s">([9]Cronograma!A$8=MEDIAN([9]Cronograma!A$8,[9]Cronograma!$E1,[9]Cronograma!$E1+[9]Cronograma!$F1)*([9]Cronograma!$E1&gt;0))*(([9]Cronograma!A$8&lt;(INT([9]Cronograma!$E1+[9]Cronograma!$F1*[9]Cronograma!$K1)))+([9]Cronograma!A$8=[9]Cronograma!$E1))*([9]Cronograma!$K1&gt;0)</definedName>
    <definedName name="SE">#REF!</definedName>
    <definedName name="SI_NO">'[10]NO BORRAR'!$F$1:$F$2</definedName>
    <definedName name="SINO">#REF!</definedName>
    <definedName name="SISTEMAS">#REF!</definedName>
    <definedName name="SISTEMAS_DE_INFORMACION">#REF!</definedName>
    <definedName name="ss">[11]Listas!$F$24:$F$35</definedName>
    <definedName name="t">[5]!PeríodoReal*(#REF!&gt;0)</definedName>
    <definedName name="TECNOLOGIA">#REF!</definedName>
    <definedName name="TECNOLOGIA_">#REF!</definedName>
    <definedName name="TIPOACCION">'[3]NO BORRAR'!$I$1:$I$9</definedName>
    <definedName name="_xlnm.Print_Titles" localSheetId="4">'1.1 MATRIZ DE RIESGO DE CORRUPC'!$1:$4</definedName>
    <definedName name="TOTAL_PUNTAJE_RIESGO">#REF!</definedName>
    <definedName name="TRATAMIENTO">#REF!</definedName>
    <definedName name="TRATAMIENTO_RIESGO">'[10]NO BORRAR'!$G$1:$G$5</definedName>
    <definedName name="USUARIO">#REF!</definedName>
    <definedName name="VALORES_ETICOS">#REF!</definedName>
    <definedName name="w">[5]!PeríodoReal*(#REF!&gt;0)</definedName>
    <definedName name="X">#REF!</definedName>
    <definedName name="Y">#REF!</definedName>
    <definedName name="Z">#REF!</definedName>
    <definedName name="zon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3" l="1"/>
  <c r="B5" i="13" l="1"/>
  <c r="B3" i="13" l="1"/>
  <c r="B2" i="13" l="1"/>
  <c r="B10" i="13" l="1"/>
  <c r="C10" i="13" s="1"/>
  <c r="C9" i="13"/>
  <c r="B8" i="13"/>
  <c r="C8" i="13" s="1"/>
  <c r="B7" i="13"/>
  <c r="C7" i="13" s="1"/>
  <c r="B6" i="13"/>
  <c r="C6" i="13" s="1"/>
  <c r="C5" i="13"/>
  <c r="B4" i="13"/>
  <c r="C4" i="13" s="1"/>
  <c r="C3" i="13"/>
  <c r="C2" i="13"/>
  <c r="B11" i="13" l="1"/>
  <c r="C11" i="13" s="1"/>
</calcChain>
</file>

<file path=xl/comments1.xml><?xml version="1.0" encoding="utf-8"?>
<comments xmlns="http://schemas.openxmlformats.org/spreadsheetml/2006/main">
  <authors>
    <author>Juan Sebastian Tocasuche Guio</author>
  </authors>
  <commentList>
    <comment ref="C5" authorId="0" shapeId="0">
      <text>
        <r>
          <rPr>
            <b/>
            <sz val="9"/>
            <color indexed="81"/>
            <rFont val="Tahoma"/>
            <family val="2"/>
          </rPr>
          <t>Juan Sebastian Tocasuche Guio:</t>
        </r>
        <r>
          <rPr>
            <sz val="9"/>
            <color indexed="81"/>
            <rFont val="Tahoma"/>
            <family val="2"/>
          </rPr>
          <t xml:space="preserve">
LOS OBJETIVOS DEL PROCESO DEBEN ESTAR ALINEADOS CON LA MISION Y VISION DE LA ENTIDAD PARA ASEGURAR EL CUMPLIMIENTO DE LA PLANEACION ESTRATEGICA.</t>
        </r>
      </text>
    </comment>
    <comment ref="D5" authorId="0" shapeId="0">
      <text>
        <r>
          <rPr>
            <b/>
            <sz val="9"/>
            <color indexed="81"/>
            <rFont val="Tahoma"/>
            <family val="2"/>
          </rPr>
          <t>Juan Sebastian Tocasuche Guio:</t>
        </r>
        <r>
          <rPr>
            <sz val="9"/>
            <color indexed="81"/>
            <rFont val="Tahoma"/>
            <family val="2"/>
          </rPr>
          <t xml:space="preserve">
DETERMINANDO LAS CAUSAS CON BASE EN EL CONTEXTO Y SE DEBE PREGUNTAR: QUE PUEDE SUCEDER?COMO PUEDE SUCEDER?CUANDO PUEDE SUCEDER?QUE CONSECUENCIAS TENDRIA SU MATERIALIZACION?</t>
        </r>
      </text>
    </comment>
    <comment ref="I5" authorId="0" shapeId="0">
      <text>
        <r>
          <rPr>
            <b/>
            <sz val="9"/>
            <color indexed="81"/>
            <rFont val="Tahoma"/>
            <family val="2"/>
          </rPr>
          <t>Juan Sebastian Tocasuche Guio:</t>
        </r>
        <r>
          <rPr>
            <sz val="9"/>
            <color indexed="81"/>
            <rFont val="Tahoma"/>
            <family val="2"/>
          </rPr>
          <t xml:space="preserve">
TIPOLOGIA DEL RIESGO DE ACUERDO A LAS NORMAS QUE REGULAN SU OPERACIÓN.
CUANDO SON DE CORRUPCION O SEGURIDAD DIGITAL SE REALIZARAN EN OTRA MATRIZ INDEPENDIENTE. 
 </t>
        </r>
      </text>
    </comment>
    <comment ref="D6" authorId="0" shapeId="0">
      <text>
        <r>
          <rPr>
            <b/>
            <sz val="9"/>
            <color indexed="81"/>
            <rFont val="Tahoma"/>
            <family val="2"/>
          </rPr>
          <t>Juan Sebastian Tocasuche Guio:</t>
        </r>
        <r>
          <rPr>
            <sz val="9"/>
            <color indexed="81"/>
            <rFont val="Tahoma"/>
            <family val="2"/>
          </rPr>
          <t xml:space="preserve">
Ejempo: 
1. Planeación inoportuna de cada vigencia.
2. Incumplimiento Técnico.
3. Incumplimiento en las metas y compromisos institucionales.
4. Inoportunidad en la adquisicion de los bienes y servicios requeridos por la entidad.</t>
        </r>
      </text>
    </comment>
  </commentList>
</comments>
</file>

<file path=xl/sharedStrings.xml><?xml version="1.0" encoding="utf-8"?>
<sst xmlns="http://schemas.openxmlformats.org/spreadsheetml/2006/main" count="377" uniqueCount="310">
  <si>
    <t>1.1</t>
  </si>
  <si>
    <t>2.1</t>
  </si>
  <si>
    <t>Asignar responsables de la gestión de los diferentes canales de atención</t>
  </si>
  <si>
    <t>actualizar y socializar la política</t>
  </si>
  <si>
    <t>consolidación de los mapas de riesgos, a su vez será el encargado de su publicación</t>
  </si>
  <si>
    <t>La medición de los avances, de las acciones de respuesta y evaluación de la efectividad de las políticas, estará a cargo del Grupo Interno de Trabajo de Control Interno</t>
  </si>
  <si>
    <t>La revisión del contenido del mapa de riesgos del Instituto, se realizará como mínimo una vez al año o cuando las circunstancias lo ameriten como cambios sustanciales en el contexto estratégico</t>
  </si>
  <si>
    <t xml:space="preserve">La política de Administración del Riesgo, Mapa de Riesgos Institucional, Mapa de Riesgos de los procesos, mapa de riesgos de corrupción, el Manual de Administración del Riesgo Crediticio, se socializarán y divulgarán </t>
  </si>
  <si>
    <t>definirán estrategias de capacitación que garanticen la competencia necesaria de los servidores para atender el tema de una manera adecuada</t>
  </si>
  <si>
    <t>estrategia de rendicion de cuentas</t>
  </si>
  <si>
    <t>estrategia de participacion ciudadana</t>
  </si>
  <si>
    <t>riesgos</t>
  </si>
  <si>
    <t>Monitoreo, Ajustes, Capacitación, mejora, sensibilización y divulgación.</t>
  </si>
  <si>
    <t>seguimiento se realizarán a los riesgos por procesos al menos 1 vez al año; a los riesgos de corrupción 3 veces al año que contempla el primero seguimiento en abril</t>
  </si>
  <si>
    <t>valoración de los controles se hará a través de la matriz de calificación, evaluación y respuesta a los riesgos</t>
  </si>
  <si>
    <t>Actualizar matriz de riesgos</t>
  </si>
  <si>
    <t>La Oficina de Control Interno realizará seguimiento (tres) 3 veces al año, así:</t>
  </si>
  <si>
    <t>Primer seguimiento: Con corte al 30 de abril. En esa medida, la publicación deberá surtirse dentro de los diez (10) primeros días hábiles del mes de mayo.</t>
  </si>
  <si>
    <t>Segundo seguimiento: Con corte al 31 de agosto. La publicación deberá surtirse dentro de los diez (10) primeros días hábiles del mes de septiembre.</t>
  </si>
  <si>
    <t>Tercer seguimiento: Con corte al 31 de diciembre. La publicación deberá surtirse dentro de los diez (10) primeros días hábiles del mes de enero.</t>
  </si>
  <si>
    <t>RACIONALIZACION DE TRÁMITES</t>
  </si>
  <si>
    <t>Acciones o medidas de mejora (racionalización) que impliquen la revisión, reingeniería, optimización, actualización, reducción, ampliación o supresión de actividades de los procesos y procedimientos asociados al trámite u Otros Procedimientos Administrativos como Reducción de tiempo de duración del trámite a través de , Extensión de horarios de atención, Ampliación de puntos de atención, Reducción de pasos para el ciudadano, Ampliación de canales de obtención del resultado, Estandarización de trámites o formularios, Optimización de los procesos o procedimientos internos asociados al trámite.</t>
  </si>
  <si>
    <t>Pago en línea de los trámites, Formularios diligenciados en línea, Envío de documentos electrónicos, Mecanismos virtuales de seguimiento al estado de los trámites, Documentos con firma electrónica, Trámite realizado totalmente en línea, Cadenas de trámites o ventanillas únicas virtuales (interoperabilidad).</t>
  </si>
  <si>
    <t>RENDICION DE CUENTAS</t>
  </si>
  <si>
    <t>Presenta un informe de la gestión del período del cual se están rindiendo cuentas.</t>
  </si>
  <si>
    <t xml:space="preserve">Facilita el control social que realizan los ciudadanos a su labor a través de facilitar el acceso y entendimiento de las organizaciones sociales, organizaciones no gubernamentales, la academia, los medios de comunicación y la ciudadanía. </t>
  </si>
  <si>
    <t>Propicia un espacio de diálogo e intercambio de ideas con la ciudadanía</t>
  </si>
  <si>
    <t xml:space="preserve">ATENCIÓN AL
CIUDADANO
</t>
  </si>
  <si>
    <t>gestionar las acciones para la medición de la satisfacción</t>
  </si>
  <si>
    <t>control de producto o servicio no conforme</t>
  </si>
  <si>
    <t xml:space="preserve">atención a las PQR´S (peticiones, quejas, reclamos y sugerencias) </t>
  </si>
  <si>
    <t>la elaboración y seguimiento al plan de comunicaciones</t>
  </si>
  <si>
    <t>Aplicar un Autodiagnóstico de espacios físicos para identificar los ajustes requeridos</t>
  </si>
  <si>
    <r>
      <t xml:space="preserve"> </t>
    </r>
    <r>
      <rPr>
        <sz val="11"/>
        <color rgb="FF000000"/>
        <rFont val="Arial"/>
        <family val="2"/>
      </rPr>
      <t>Realizar ajustes razonables a los espacios físicos de atención y servicio al ciudadano para garantizar su accesibilidad de acuerdo con la NTC 6047.</t>
    </r>
  </si>
  <si>
    <t>Fortalecimiento de las competencias de los servidores públicos que atienden directamente a los ciudadanos a través de procesos de cualificación, mediante capacitación en servicio al cliente a todos los servidores.</t>
  </si>
  <si>
    <t>Evaluación del desempeño de los servidores públicos en la cual se analiza sus competencias en relación con su comportamiento y actitud en la Interacción con los ciudadanos.</t>
  </si>
  <si>
    <t>Inclusión en el Programa de Capacitación de temáticas relacionadas con el mejoramiento del servicio al ciudadano.</t>
  </si>
  <si>
    <t>Se estableció un plan de bienestar y estímulos en donde se establece un sistema de incentivos monetarios y no monetarios, para destacar el desempeño de los servidores en relación al servicio prestado al ciudadano</t>
  </si>
  <si>
    <r>
      <t>•</t>
    </r>
    <r>
      <rPr>
        <sz val="7"/>
        <color rgb="FF000000"/>
        <rFont val="Times New Roman"/>
        <family val="1"/>
      </rPr>
      <t xml:space="preserve">     </t>
    </r>
    <r>
      <rPr>
        <sz val="11"/>
        <color rgb="FF000000"/>
        <rFont val="Arial"/>
        <family val="2"/>
      </rPr>
      <t>Publicación de información mínima obligatoria sobre la estructura.</t>
    </r>
  </si>
  <si>
    <r>
      <t>•</t>
    </r>
    <r>
      <rPr>
        <sz val="7"/>
        <color rgb="FF000000"/>
        <rFont val="Times New Roman"/>
        <family val="1"/>
      </rPr>
      <t xml:space="preserve">     </t>
    </r>
    <r>
      <rPr>
        <sz val="11"/>
        <color rgb="FF000000"/>
        <rFont val="Arial"/>
        <family val="2"/>
      </rPr>
      <t>Publicación de información mínima obligatoria de procedimientos, servicios y funcionamiento.</t>
    </r>
  </si>
  <si>
    <r>
      <t>•</t>
    </r>
    <r>
      <rPr>
        <sz val="7"/>
        <color rgb="FF000000"/>
        <rFont val="Times New Roman"/>
        <family val="1"/>
      </rPr>
      <t xml:space="preserve">     </t>
    </r>
    <r>
      <rPr>
        <sz val="11"/>
        <color rgb="FF000000"/>
        <rFont val="Arial"/>
        <family val="2"/>
      </rPr>
      <t>Divulgación de datos abiertos.</t>
    </r>
  </si>
  <si>
    <r>
      <t>•</t>
    </r>
    <r>
      <rPr>
        <sz val="7"/>
        <color rgb="FF000000"/>
        <rFont val="Times New Roman"/>
        <family val="1"/>
      </rPr>
      <t xml:space="preserve">     </t>
    </r>
    <r>
      <rPr>
        <sz val="11"/>
        <color rgb="FF000000"/>
        <rFont val="Arial"/>
        <family val="2"/>
      </rPr>
      <t>Publicación de información sobre contratación pública.</t>
    </r>
  </si>
  <si>
    <r>
      <t>•</t>
    </r>
    <r>
      <rPr>
        <sz val="7"/>
        <color rgb="FF000000"/>
        <rFont val="Times New Roman"/>
        <family val="1"/>
      </rPr>
      <t xml:space="preserve">     </t>
    </r>
    <r>
      <rPr>
        <sz val="11"/>
        <color rgb="FF000000"/>
        <rFont val="Arial"/>
        <family val="2"/>
      </rPr>
      <t>Publicación y divulgación de información establecida en la Estrategia de Gobierno en Línea.</t>
    </r>
  </si>
  <si>
    <t>El Registro o inventario de activos de Información.</t>
  </si>
  <si>
    <t>• El Esquema de publicación de información, y</t>
  </si>
  <si>
    <t>• El Índice de Información Clasificada y Reservada.</t>
  </si>
  <si>
    <t>tablas de retención documental de la entidad, con las cuales se dará cumplimiento a los aspectos relacionados con el inventario de activos de información, las cuales serán complemento al plan de seguridad informática PSI, en el cual se adelantó el inventario de activos informáticos de la entidad; a través de las tablas así como el PSI, se determina la información clasificada y reservada y se controla su acceso</t>
  </si>
  <si>
    <t>TRANSPARENCIA</t>
  </si>
  <si>
    <r>
      <t xml:space="preserve">Nota: </t>
    </r>
    <r>
      <rPr>
        <sz val="11"/>
        <color theme="1"/>
        <rFont val="Calibri"/>
        <family val="2"/>
        <scheme val="minor"/>
      </rPr>
      <t>Ver información detallada en la pestaña correspondiente.</t>
    </r>
  </si>
  <si>
    <t>TOTAL ACTIVIDADES</t>
  </si>
  <si>
    <t>ZONA ALTA</t>
  </si>
  <si>
    <t>de 80 a 100%</t>
  </si>
  <si>
    <t>ZONA MEDIA</t>
  </si>
  <si>
    <t>De 60 a 79%</t>
  </si>
  <si>
    <t>ZONA BAJA</t>
  </si>
  <si>
    <t>0 a 59%</t>
  </si>
  <si>
    <t>Nivel de Cumplimiento</t>
  </si>
  <si>
    <t>% de Avance</t>
  </si>
  <si>
    <t>ESTRATEGIA / COMPONENTE</t>
  </si>
  <si>
    <t>Subcomponente/Procesos</t>
  </si>
  <si>
    <t>Actividades</t>
  </si>
  <si>
    <t>Entregable</t>
  </si>
  <si>
    <t>Responsable</t>
  </si>
  <si>
    <t>Fecha Fin</t>
  </si>
  <si>
    <t>3.1</t>
  </si>
  <si>
    <t>Oficina Asesora de planeación</t>
  </si>
  <si>
    <t>3.2</t>
  </si>
  <si>
    <t>4.1</t>
  </si>
  <si>
    <t>Acompañar la elaboración de planes de mejoramiento cuando se detecten desviaciones</t>
  </si>
  <si>
    <t xml:space="preserve">Oficina Asesora de planeación -Lideres de procesos y Profesional de Apoyo  Riesgos </t>
  </si>
  <si>
    <t>Planes de mejoramiento</t>
  </si>
  <si>
    <t>Fecha Inicio</t>
  </si>
  <si>
    <t>Producto o entregable</t>
  </si>
  <si>
    <t>Fecha</t>
  </si>
  <si>
    <t>Dependencia Responsable</t>
  </si>
  <si>
    <t>Oficina Asesora de Planeación</t>
  </si>
  <si>
    <t>SubComponentes</t>
  </si>
  <si>
    <t>Entidad:  INSTITUTO FINANCIERO DE CASANARE</t>
  </si>
  <si>
    <t>Versión</t>
  </si>
  <si>
    <t>Control de Cambios</t>
  </si>
  <si>
    <t>SISTEMA DE GESTIÓN DE CALIDAD</t>
  </si>
  <si>
    <t>MATRIZ RIESGO DE CORRUPCION</t>
  </si>
  <si>
    <t>PROCESO</t>
  </si>
  <si>
    <t>CONSECUENCIAS</t>
  </si>
  <si>
    <t>Subcomponente/proceso 4
monitoreo y revisión</t>
  </si>
  <si>
    <t>3.3</t>
  </si>
  <si>
    <t>PROGRAMA DE TRANSPARENCIA Y ETICA PÚBLICA</t>
  </si>
  <si>
    <t>ACTIVIDADES ADELANTADAS</t>
  </si>
  <si>
    <t xml:space="preserve">PROGRAMA DE TRANSPARENCIA Y ÉTICA PÚBLICA </t>
  </si>
  <si>
    <t>Fecha de Inicio</t>
  </si>
  <si>
    <t>EVIDENCIAS</t>
  </si>
  <si>
    <t>ACTIVIDADES REALIZADAS</t>
  </si>
  <si>
    <t xml:space="preserve">EVIDENCIA </t>
  </si>
  <si>
    <t>% AVANCE 1ER CUATRIMESTRE</t>
  </si>
  <si>
    <t xml:space="preserve">Componente 1. Gestión integral del riesgo de corrupción </t>
  </si>
  <si>
    <t>Componente 2. Medidas de debida diligencia y prevención del lavado de activos</t>
  </si>
  <si>
    <t>Componente 3. Racionalización de trámites</t>
  </si>
  <si>
    <t>Componente 4. Rendición de cuentas</t>
  </si>
  <si>
    <t>Componente 5. Mejora en la atención y servicio a la ciudadanía</t>
  </si>
  <si>
    <t>Componente 6. Transparencia y Acceso a la Información pública</t>
  </si>
  <si>
    <t>Componente 7. Apertura de información y datos abiertos</t>
  </si>
  <si>
    <t>Componente 8. Participación e innovación en la gestión pública</t>
  </si>
  <si>
    <t>Componente 9: Promoción de la integridad y la ética pública</t>
  </si>
  <si>
    <t>% AVANCE 2DO CUATRIMESTRE</t>
  </si>
  <si>
    <t>% AVANCE 3CER CUATRIMESTRE</t>
  </si>
  <si>
    <t>COMPONENTE 2: REDES Y ARTICULACIÓN</t>
  </si>
  <si>
    <t>Redes internas</t>
  </si>
  <si>
    <t>Redes externas</t>
  </si>
  <si>
    <t>COMPONENTE 3. CULTURA DE LA LEGALIDAD Y ESTADO ABIERTO</t>
  </si>
  <si>
    <t>Integridad del servicio público</t>
  </si>
  <si>
    <t>COMPONENTE 4: INICIATIVAS ADICIONALES</t>
  </si>
  <si>
    <t>Datos abiertos</t>
  </si>
  <si>
    <t>Gestión de riesgos para la integridad pública</t>
  </si>
  <si>
    <t>Canales de Denuncias</t>
  </si>
  <si>
    <t>Gestión de riesgos de LA/FT/FPADM</t>
  </si>
  <si>
    <t>1.2</t>
  </si>
  <si>
    <t>Revisar la Matriz de riesgo de gestión por proceso,  realizar las actualizaciones necesarias incorporando identificación de riesgos en materia de responsabilidad Fiscal</t>
  </si>
  <si>
    <t>1.3</t>
  </si>
  <si>
    <t>Elaboración y Ejecución Plan de Trabajo del Sistema Integrado de Administración del Riesgo</t>
  </si>
  <si>
    <t>2.2</t>
  </si>
  <si>
    <t>Subgerencia Administrativa y Financiera / Oficina Asesora de Planeación</t>
  </si>
  <si>
    <t>Presentación y sustentación de manual SARLAFT para aprobación por parte de la Junta Directiva del IFC</t>
  </si>
  <si>
    <t>Acuerdo Junta Directiva</t>
  </si>
  <si>
    <t>Subgerencia Administrativa y Financiera /  Junta Directiva</t>
  </si>
  <si>
    <t>Revisión y viabilización de los ajustes al Manual SARLAFT por parte de los lideres en Comité Institucional de Gestión y Desempeño</t>
  </si>
  <si>
    <t>Acta CIGD</t>
  </si>
  <si>
    <t>Subgerencia Administrativa y Financiera / CIGD</t>
  </si>
  <si>
    <t>4.2</t>
  </si>
  <si>
    <t>4.3</t>
  </si>
  <si>
    <t>4.4</t>
  </si>
  <si>
    <t>Subgerencia Administrativa y Financiera - Oficina Asesora de Planeación.</t>
  </si>
  <si>
    <t>Revisar y presentar propuesta de  bases abiertas a ser consultadas dentro del proceso de vinculación de contrapartes.</t>
  </si>
  <si>
    <t>Subgerencia Administrativa y Financiera - Oficina Asesora de Planeación  / Lideres de procesos</t>
  </si>
  <si>
    <t xml:space="preserve">COMPONENTE 1. GESTIÓN DEL RIESGO </t>
  </si>
  <si>
    <t>Comité de Riesgos o  CIGD</t>
  </si>
  <si>
    <t>Plan de Trabajo elaborado, aprobado CR y Ejecutado</t>
  </si>
  <si>
    <t>Oficina Asesora de Planeación -Lideres de procesos y Oficina de Control Interno</t>
  </si>
  <si>
    <t>Revisar la Matriz de Riesgo de Corrupción e incorporar identificación de riesgos en materia de conflicto de interes, soborno y fraude.</t>
  </si>
  <si>
    <t>Matrices revisadas y actualizadas, aprobadas en CR.</t>
  </si>
  <si>
    <t>Revisión y atención de los Canales de denuncias dispuesto por la entidad, dando cumplimiento a la resolución No. 163 del 18 de julio de 2016 y a la reglamentación vigente.</t>
  </si>
  <si>
    <t>Socialización y presentación de informes de las denuncias al Comité Institucional de Gestión y Desempeño, para la toma de decisiones, de presentarsen.</t>
  </si>
  <si>
    <t xml:space="preserve">Acta de CIGD </t>
  </si>
  <si>
    <t>Informe de Atención de PQRSD en CIGD, y publicación en portal web.</t>
  </si>
  <si>
    <t>Revisión y propuesta de Actualización del Manual de Riesgo de Lavado de Activos y Financiación del Terrorismo, dando aplicabilidad a la normatividad vigente.</t>
  </si>
  <si>
    <t>Proyección de manual SARLAFT actualizado.</t>
  </si>
  <si>
    <t>Debida Diligencia</t>
  </si>
  <si>
    <t>Actualizar el procedimiento de Administración de Riesgos, definiendo los documentos para la aplicación de los controles LA/FTFPADM.</t>
  </si>
  <si>
    <t xml:space="preserve">Pocedimeinto Actualizado, incluyendo documentos determinados para la Gestión del Riesgo LA/FTFPADM </t>
  </si>
  <si>
    <t>Informe sobre aplicación de herramienta  de bases abiertas para consulta al interior de la Entidad.</t>
  </si>
  <si>
    <t>Lista de Chequeo dentro de la vinculación de terceros en el IFC.</t>
  </si>
  <si>
    <t>Definir el proceso de vinculación y seguimiento de terceros identificados como personas expuestas públicamente - PEP, debida diligencia ampliada dentro del IFC.</t>
  </si>
  <si>
    <t xml:space="preserve">Revisión  y establecimiento del procedimiento PEP debida diligencia ampliada </t>
  </si>
  <si>
    <t xml:space="preserve">Definir los requisitos mínimos para la vinculación y seguimiento de contrapartes en temas de LA/FTFPADM, dentro del IFC. </t>
  </si>
  <si>
    <t>CÓDIGO:  MRDP01-00</t>
  </si>
  <si>
    <t xml:space="preserve"> PROCESO DIRECCIONAMIENTO ESTRATEGICO </t>
  </si>
  <si>
    <t>FECHA:   31/01/2022</t>
  </si>
  <si>
    <t>VERSIÓN: 01</t>
  </si>
  <si>
    <t>No.</t>
  </si>
  <si>
    <t xml:space="preserve"> OBJETIVO </t>
  </si>
  <si>
    <t>DEFINICION RIESGOS</t>
  </si>
  <si>
    <t>DESCRIPCIÓN</t>
  </si>
  <si>
    <t>CAUSAS</t>
  </si>
  <si>
    <t>ACCIONES  ASOCIADAS AL CONTROL</t>
  </si>
  <si>
    <t>TIPOLOGIA DEL RIESGO</t>
  </si>
  <si>
    <t>RC1</t>
  </si>
  <si>
    <t xml:space="preserve">SEGUIMIENTO Y CONTROL </t>
  </si>
  <si>
    <t>Asesorar, promover y evaluar el Desarrollo del Sistema de Control Interno del Instituto y Sistema de Calidad,  para el logro de la misión y objetivos institucionales, de acuerdo a la reglamentación legal vigente aplicable y a las normas y roles que le corresponde desarrollar a la oficina de control Interno.</t>
  </si>
  <si>
    <t>Posibilidad de incurrir en omisión de reportar actos de corrupción observados en el ejercicio del actuar  del Instituto, para favorecer a terceros responsables. (Fraude)</t>
  </si>
  <si>
    <t>No reportar formalmente y con evidencias actos de corrupción, presentados al interior del Instituto, como resultado de los hallazgos dentro del ejercicio de sus funciones o de alerta presentadas por terceros.</t>
  </si>
  <si>
    <t xml:space="preserve">*Tráfico de influencias por favorecimiento propio o de terceros
*Omisión ética de los líderes, responsables y colaboradores de los procesos del IFC, en ejercicio de sus funciones o actividades.
</t>
  </si>
  <si>
    <t xml:space="preserve">* Pérdida de credibilidad al interior de la entidad en el ejercicio de control interno.
* Pérdida de imagen institucional.
* Investigaciones de tipo disciplinario que pueden derivar en responsabilidad fiscal y penal.
</t>
  </si>
  <si>
    <t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t>
  </si>
  <si>
    <t xml:space="preserve">RIESGO DE CORRUPCION </t>
  </si>
  <si>
    <t xml:space="preserve">RIESGO FINANCIERO </t>
  </si>
  <si>
    <t xml:space="preserve">RIESGO DE IMAGEN </t>
  </si>
  <si>
    <t>RIESGO GERENCIAL</t>
  </si>
  <si>
    <t xml:space="preserve">RIESGO DE CUMPLIMIENTO </t>
  </si>
  <si>
    <t xml:space="preserve">RIESGO TECNOLÓGICO </t>
  </si>
  <si>
    <t>RIESGO ESTRATÉGICO</t>
  </si>
  <si>
    <t>RC2</t>
  </si>
  <si>
    <t xml:space="preserve">GESTION FINANCIERA </t>
  </si>
  <si>
    <t>Reflejar, ejecutar y controlar la situación financiera del Instituto como herramienta fundamental para la toma de decisiones en el desarrollo de su objeto social y cumplimiento a los objetivos estratégicos.</t>
  </si>
  <si>
    <t>Posibilidad de incurrir en fraudes por manejos administrativos y operativos errados  que beneficien intereses propios o de terceros por parte de los que intervienen en el desarrollo de los procedimientos de Tesoreria. (Fraude - Peculado)</t>
  </si>
  <si>
    <t xml:space="preserve">Pérdidas de activos por pagos de mayor valor a terceros, sin la debida justificación; giros o transferencias a cuentas erradas o diferentes a los soportes respectivos. </t>
  </si>
  <si>
    <t xml:space="preserve">*Tráfico de influencias, deshonestidad, soborno.
*Manejo inadecuado de claves y token 
*Demora en la conciliación bancaria.
*Fallas en sistema de información.
* Abuso de poder y abuso de confianza
*Reporte de información no confiable.
</t>
  </si>
  <si>
    <t xml:space="preserve">* Irrecuperabilidad de recursos.
* Investigaciones y sanciones fiscales, disciplinarias.
* Desgaste administrativo
* Pérdida de recursos.  
</t>
  </si>
  <si>
    <t xml:space="preserve">*Aplicar auditorias especiales al área de tesorería.
*Revisar la debida ejecución de los procedimientos y su correcta aplicabilidad.
*Validar aleatoriamente procesos detallados de tesorería para detectar alertas tempranas.
</t>
  </si>
  <si>
    <t>RC3</t>
  </si>
  <si>
    <t>Posibilidad de incurrir en fraudes por manejos administrativos y operativos errados  que beneficien intereses propios o de terceros por parte de los que intervienen en el desarrollo de los procedimientos asociados al área de presupuesto  contabilidad. (Fraude - Peculado)</t>
  </si>
  <si>
    <t>Planeación y ejecución errada del presupuesto incumpliendo las metas trazadas en el plan de acción y establecidos en el Plan Anual de Adquisiciones; así como la presentación de información contable errada o manipulada beneficiando intereses particulares internos o de terceros.</t>
  </si>
  <si>
    <t xml:space="preserve">*Ausencia de políticas y procedimientos  de seguridad de la información.
*Carencia de recursos para cumplir con la programación pactada en pagos. 
*Distorsión de los flujos proyectados de caja.                                                               
*Ataque externo a las redes de los sistemas de información del Instituto.
*Intervención indebida de un(os) servidor(es) público(s) para alterar el sistema y/o borrar información.
*Cambio de los estados financieros con el fin de encubrir operaciones fraudulentas.
*Ejecución de gastos no autorizados o no incluidos en el plan de adquisiciones 
*Cambio de los estados financieros con el fin de encubrir operaciones fraudulentas.
</t>
  </si>
  <si>
    <t xml:space="preserve">* Incumplimiento y afectación presupuestal aprobado para la respectiva vigencia.
*Perdida de seguridad, confiable e integridad de la información.
* No generación de la información presupuestal.
* Fuga de información privilegiada y posibles sanciones.
* Reprocesos, perdidas económicas y posibles sanciones al Instituto y/o servidores responsables.
*Detrimento patrimonial.
*Afectación de la liquidez.
* Desgaste administrativo.                       
* Incumplimiento de metas.   
</t>
  </si>
  <si>
    <t xml:space="preserve">* Aplicar auditorias especiales al área de presupuesto y contabilidad.
* Revisar la debida ejecución de los procedimientos y su correcta aplicabilidad.
* Validar aleatoriamente procesos detallados de presupuesto y contabilidad para detectar alertas tempranas.
</t>
  </si>
  <si>
    <t>RC4</t>
  </si>
  <si>
    <t xml:space="preserve">GESTION DOCUMENTAL </t>
  </si>
  <si>
    <t>Administrar el Sistema de Gestión Documental del Instituto, con el fin de garantizar de manera eficaz el manejo, custodia, preservación de la documentación interna y externa permitiendo su disposición oportuna, así como brindar el servicio de ventanilla única, respondiendo de esta manera al cumplimiento de los fines institucionales.</t>
  </si>
  <si>
    <t>Posibilidad de incurrir en fallas amdinistrativas por inadecuada salvaguarda y custodia de los documentos de la entidad y administrados por la entidad con información de terceros. (Utilización indebida de información oficial privilegiada)</t>
  </si>
  <si>
    <t>Omisión de las políticas de administración y conservación de la información manejada y administrada por la entidad a título propio o de terceros.</t>
  </si>
  <si>
    <t xml:space="preserve">*Inexistencia de un protocolo o reglamento donde se especifiquen las condiciones del prestamo de documentos.
*Fallas o errores en el software de gestión documental.
*Recurso humano no capacitado y competente.
*Instalaciones inadecuadas y poco seguras. 
*Acceso no restringido a las áreas de custodia de información. 
*Préstamo de documentos sin control y registro.
*Abuso de poder y de confianza.
*Inexistencia en el control y seguimiento en la entrega de archivo de gestión a archivo central.
*Extravío de documentos custodiados por el archivo central.
</t>
  </si>
  <si>
    <t xml:space="preserve">* Investigaciones disciplinarias a servidores públicos responsables.
* Pérdida procesal. 
* Desamparo de garantías. 
* Detrimento patrimonial. 
* Desgaste administrativo.
</t>
  </si>
  <si>
    <t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t>
  </si>
  <si>
    <t>RC5</t>
  </si>
  <si>
    <t xml:space="preserve">RECURSOS FISICOS </t>
  </si>
  <si>
    <t>Determinar los mecanismos para administrar y proporcionar la infraestructura y los elementos necesarios para lograr la conformidad con los requisitos del servicio.</t>
  </si>
  <si>
    <t>Posibilidad de perdida de equipos y muebles derivadas del hurto de los mismos. (Peculado)</t>
  </si>
  <si>
    <t>Hurto y pérdida de bienes de la entidad.</t>
  </si>
  <si>
    <t xml:space="preserve">*Falta de control en el almacenamiento de muebles y enseres.
*Diferencias entre el inventario real  y los registros
*Controles de seguridad ineficientes.
*Abuso de confianza y abuso de autoridad.
*Controles ineficientes en la entrada y salida de bienes.
</t>
  </si>
  <si>
    <t xml:space="preserve">* Detrimento patrimonial
* Disminución de activos.
* Afectación en la normal operación del instituto.
* Desgaste administrativo.
* Investigaciones disciplinarias o fiscales a responsables. </t>
  </si>
  <si>
    <t>* Garantizar la existencia de póliza de amparo de bienes vigente.</t>
  </si>
  <si>
    <t>RC6</t>
  </si>
  <si>
    <t>CONTRATACION</t>
  </si>
  <si>
    <t>Contratar bienes, servicios u obras que requiere el Instituto Financiero de Casanare dando cumplimiento a las normas legales vigentes.</t>
  </si>
  <si>
    <t>Posibilidad de incurrir en indebido tratamiento de los procesos de contratación para favorecer a terceros sin el cumplimiento de los parametros y requisitos jurídicos, técnicos, financieros y/o económicos fijados y/o establecidos en la normatividad vigente aplicable a la materia (Artículos 397, 409, 410, 413 y 414  del Código Penal : 1) Peculado por Apropiación; 2) Interés Indebido en la Celebración de Contratos; 3) Contrato sin el Cumplimiento de Requisitos Legales; 4) Prevaricato por Acción y 5) Prevaricato por Omisión)</t>
  </si>
  <si>
    <t>Tener interés en provecho propio o de un tercero, en cualquier clase de contrato u operación en que se deba intervenir por razón del cargo o de sus funciones; Tramitar contrato sin observancia de los requisitos legales esenciales o celebrar contrato o liquidar contrato sin verificar el cumplimiento de los mismos; Impedir el cumplimiento de los objetivos de la Contratación Estatal, de fines del Estado, de los Planes de Gobierno y de Desarrollo, la satisfacción de necesidades y de garantizar la safiscción del interés general sobre el particular; No salvaguardar el patrimonio estatal.</t>
  </si>
  <si>
    <t xml:space="preserve">* Incumplimiento en la aplicación de la normatividad vigente.
* Omisión en el cumplimiento de obligaciones y de responsabilidades.
* Creación de necesidades para favorecimiento a un tercero.
* Establecimiento de requisitos habilitantes o de ponderación para favorecer a un tercero.
</t>
  </si>
  <si>
    <t xml:space="preserve">*No  satisfacción de la necesidad por la contratación con personas no idóneas o sin experiencia o sin capacidad para la ejecución del contrato.
* Posible pérdida de recursos públicos (detrimento patrimonial)
* Eventuales procesos disciplinarios,  fiscales, patrimonial, penales, y/o ético profesionales.
* Responsabilidad de cáracter institucional y personal.
</t>
  </si>
  <si>
    <t>* Verificar la existencia de la necesidad.
* Fijar requisitos conforme a la normatividad vigente aplicable a la materia y/o dirigidos a la satisfacción de la necesidad.
* Dejar evidencia dentro de cada expediente de contratación del cumplimiento de los requisitos exigidos.
* Verificar el cumplimiento de requisitos de acuerdo a la necesidad, las actividades y objetos contractuales de cada proceso.
* Dejar constancia escrita de la verificación del cumplimiento de requisitos.  
* Dar cumplimiento a los principios de la contratación estatal y de la función pública.</t>
  </si>
  <si>
    <t>RC7</t>
  </si>
  <si>
    <t>Posibilidad de incurrir en omisión y favorecimiento de terceros por el Incumplimiento del objeto contractual o de actividades o de las obligaciones del contrato por parte del Contratista. (Artículos 397, 410, 413 y 414  del Código Penal : 1) Peculado por Apropiación; 2) Contrato sin el Cumplimiento de Requisitos Legales; 4) Prevaricato por Acción y 5) Prevaricato por Omisión)</t>
  </si>
  <si>
    <t>Omitir la verificación juiciosa y responsable de la correcta ejecución contractual; Impedir el cumplimiento de los objetivos de la Contratación Estatal, de los fines del Estado, de los Planes de Gobierno y de Desarrollo, la satisfacción de necesidades y de garantizar la satisfacción del interés general sobre el particular; Permitir el incumplimiento del objeto contractual, de actividades o de obligaciones del contrato; No realizar de manera adecuada la vigilancia de la correcta ejecución contractual;  No salvaguardar el patrimonio estatal.</t>
  </si>
  <si>
    <t>* Fallas de los Supervisores en el proceso de verificación del cumplimiento del contrato por parte del Contratista .
* Falta de monitoreo periódico del cumplimiento de las actividades u obligaciones de los contratistas.    
* Falta de conocimiento del contenido y alcance del contrato.
* Incumplimiento de las obligaciones legales, normativas y reglamentarias sobre el seguimiento a la correcta ejecución contractual.</t>
  </si>
  <si>
    <t xml:space="preserve">* Riesgo de no satisfacción de la necesidad por no vigilar la correcta ejecución del contrato.
* Posible pérdida de recursos públicos (detrimento patrimonial).
* Responsabilidad de cáracter institucional y/o personal .
*Eventuales procesos disciplinarios,  fiscales, patrimonial, penales, y/o ético profesionales.
</t>
  </si>
  <si>
    <t>* Conocimiento de los Supervisores acerca del contenido y alcance del contrato.   
* Seguimiento periódico a la ejecución del contrato por parte de la Supervisión.     
* Verificación por parte del Supervisor del cumplimiento de las exigencias contractuales, legales y normativas de las actividades ejecutadas.          
* Revisión por parte de la Supervisión de los términos y condiciones del contrato, para exigir el cumplimiento del mismo.                                    
* Garantizar la transparencia y la moralidad en la contratación con el seguimiento juicioso y responsable de la correcta ejecución contractual.</t>
  </si>
  <si>
    <t>RC8</t>
  </si>
  <si>
    <t xml:space="preserve">ATENCION AL CLIENTE Y COMUNICACIONES </t>
  </si>
  <si>
    <t>Planear, orientar y gestionar las acciones para la medición de la satisfacción de cliente, la atención oportuna y efectiva a las  PQR´S (peticiones, quejas, reclamos y sugerencias) recibidas del cliente interno y externo, y para la difusión de la información pertinente, con el fin de establecer una comunicación eficaz y eficiente que apoye y se refleje la gestión del Instituto, atendiendo las disposiciones legales vigentes.</t>
  </si>
  <si>
    <t>Posibilidad de incurrir en perdida  reputacional y economica por la omisión de respuestas oportunas y adecuadas dentro del manejo de PQR´s. (Disciplinario)</t>
  </si>
  <si>
    <t>Recepción de PQRS´s sin el tratamiento oportuno, de acuerdo a  la normatividad vigente,</t>
  </si>
  <si>
    <t xml:space="preserve">*Fallas administrativas.
*Omisión del procedimiento de atención al cliente y comunicaciones, resoluciones y directivas para la atención oportuna de las solicitudes.
*Debilidad en los procesos y en las etapas de seguimiento.
</t>
  </si>
  <si>
    <t xml:space="preserve">* Desgaste administrativo.
* Perjuicio para el Instituto.
* Implicaciones económicas
* Implicaciones disciplinarias a servidores públicos responsables. 
* Demoras en la entrega de las comunicaciones oficiales enviadas y recibidas, viéndose reflejada en el vencimiento de tiempos de respuesta.
</t>
  </si>
  <si>
    <t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t>
  </si>
  <si>
    <t>RC9</t>
  </si>
  <si>
    <t xml:space="preserve">GESTION FINANCIACION </t>
  </si>
  <si>
    <t>Brindar oportunidades de crecimiento con otorgamiento de créditos en las áreas de producción, transformación y comercialización en el sector agropecuario, sector empresarial y turístico que fortalezcan el desarrollo socioeconómico del Departamento de Casanare.</t>
  </si>
  <si>
    <t>Posibilidad de recibir o solicitar cualquier dadiva u otorgar beneficio a nombre propio o de tercero en ejercio de sus funciones administrativas u operativas  derivadas de la concentración del poder o de deficiencias de los procedimientos asociados al portafolio de productos y servicios.(Cohecho Propio e Impropio)</t>
  </si>
  <si>
    <t>Pedir incentivos materiales o económicos para favorecer a un particular en el otorgamiento de créditos poniendo en riesgo los activos del Instituto así como  entregar o solicitar conceptos  favorables para beneficiar una solicitud de crédito por cualquiera de las partes que intervienen directa o indirectamente dentro del proceso</t>
  </si>
  <si>
    <t xml:space="preserve">*Cobro y/o recibo de dádivas por otorgamiento de crédito.
*Tráfico de influencias para la emisión de conceptos, que puedan beneficiar a personas naturales o jurídicas.
*Deshonestidad de los funcionarios del Instituto.
*Tramite de productos o servicios sin el cumplimiento de los requisitos requeridos. 
*Incumplimiento de procedimiento PGN01-00 RECEPCIÓN ESTUDIO Y APROBACION DE CREDITO y demás procedimientos.
*Aplicación errada de pagos en el sistema con intención directa de beneficios a terceros.
</t>
  </si>
  <si>
    <t xml:space="preserve">* Perdida Reputacional.
* Incumplimiento de inversiones y posible detrimento patrimonial.
* Deterioro y posible pérdida de activos de la entidad.
* Iliquidez del instituto.
* Disminución de la rentabilidad.
* Aumento de los índices de cartera vencida.
</t>
  </si>
  <si>
    <t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t>
  </si>
  <si>
    <t>RC10</t>
  </si>
  <si>
    <t xml:space="preserve">GESTION TECNOLOGICA </t>
  </si>
  <si>
    <t xml:space="preserve">Gestionar y administrar los cambios y recursos tecnológicos mediante el diagnóstico y planeación, prestando servicios de tecnología informática, con el fin de garantizar la permanente disponibilidad de la plataforma existente en la Entidad y fortaleciendo las actividades de los otros procesos
Planear, dirigir, organizar y controlar todas las actividades relacionadas con la administración de hardware, software y comunicaciones informáticas para brindar un correcto, oportuno y permanente funcionamiento de la plataforma tecnológica que soporta los procesos de la entidad.
</t>
  </si>
  <si>
    <t>Posibilidad de incurrir afectación económica y reputacional por la afectación de los canales informáticos que ponen en riesgo la continuidad del negocio y los activos informáticos de la entidad, debido a fallas en la conservación y seguridad de los sistemas que contienen el almacenamiento, conservación y cuidado de la información sistemática. (Fraude)</t>
  </si>
  <si>
    <t>Manipulación o adulteración de información contenida en los sistemas de información y Manipulación malintencionada de la protección de seguridad de los equipos, permitiendo el ingreso de daños informáticos.</t>
  </si>
  <si>
    <t xml:space="preserve">*Complicidad con terceros.
*No aplicación de perfiles de seguridad. 
*Falta de políticas para el manejo de información.
*Abuso de autoridad y abuso de confianza en el manejo de la información en los sistemas y su manipulación.
*Deshabilitación de la protección del sistema  por manipulación malintencionada de los equipos.
</t>
  </si>
  <si>
    <t xml:space="preserve">* Información no confiable
* Pérdida de imagen institucional 
* Investigaciones disciplinarias.
* Detrimento Patrimonial.
</t>
  </si>
  <si>
    <t>*Verificar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t>
  </si>
  <si>
    <t>RC11</t>
  </si>
  <si>
    <t xml:space="preserve">ADMINISTRACION DEL TALENTO HUMANO </t>
  </si>
  <si>
    <t>Gestionar el ingreso, desarrollo y retiro del talento humano necesario en cada uno de los procesos, generando personal competente y comprometido, que garanticen la continuidad de los procesos y los objetivos del Instituto Financiero de Casanare.</t>
  </si>
  <si>
    <t>Posibilidad de incurrir en falsedad ideológica o material por la liquidación y pago incorrecta de nómina y prestaciones sociales. (Detrimento Patrimonial - Disciplinario)</t>
  </si>
  <si>
    <t>Liquidar nominas salariales y de prestaciones con devengos y descuentos que no corresponden (incluir demás o no incluir) y no pagar oportunamente.</t>
  </si>
  <si>
    <t xml:space="preserve">* Reporte inadecuado a talento humano de novedades. 
* Omisión del  registro de novedades de nómina en el sistema. 
* Fallas del sistema en la parametrización y liquidación de valores (módulo human solution IAS).
</t>
  </si>
  <si>
    <t xml:space="preserve">* Pérdidas Económicas. 
* Investigaciones disciplinarias, fiscales y/o penales a los servidores públicos responsables.
* Pérdida de credibilidad y pérdida de confianza.
</t>
  </si>
  <si>
    <t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t>
  </si>
  <si>
    <t xml:space="preserve">Acta de Comite </t>
  </si>
  <si>
    <t>Evaluar cuatrimestralmente el desarrollo del PTEP  en los comites de apoyo establecidos en el Manual de Gobierno Corporativo y de ser necesario establer acciones que superen las barreras que se puedan presentar.</t>
  </si>
  <si>
    <t xml:space="preserve">Oficina Asesora de planeación - CIGD </t>
  </si>
  <si>
    <t>Encuentro de conocimiento realizado.</t>
  </si>
  <si>
    <t>Oficina Asesora de Planeación.</t>
  </si>
  <si>
    <t>Gestionar minimo un (1) encuentro de conocimientos, apoyado con una entidad externa para el fortalecimientos del programa de transparencia, ética y lucha contra la corrupción.</t>
  </si>
  <si>
    <t>Acceso a la Información Pública y Transparencia</t>
  </si>
  <si>
    <t xml:space="preserve">Elaboración, aprobación y ejecución del plan de trabajo ITA </t>
  </si>
  <si>
    <t>Revisión, diligenciamiento y valoración de la Matriz de autodiligenciamiento ITA de la Procuraduria General de la Nación</t>
  </si>
  <si>
    <t>Matriz ITA diligenciada y reportada</t>
  </si>
  <si>
    <t>Principios de la Transparencia</t>
  </si>
  <si>
    <t>Revisión y actualización permanente del menu Transparencia y Acceso a la Información Pública en el portal WEB</t>
  </si>
  <si>
    <t>Informe de cumplimiento de Lineamientos de accesibilidad web</t>
  </si>
  <si>
    <t>Oficina Asesora de Planeación / Oficina de Control Interno</t>
  </si>
  <si>
    <t>Transparencia Activa</t>
  </si>
  <si>
    <t xml:space="preserve">Revisar y evaluar el cumplimiento de la ley en materia de  disponibilidad de información a través de medios físicos y electrónicos, de manera clara y accesible. </t>
  </si>
  <si>
    <t>Informe de revisión y aplicación de la ley en materia de Transparencia y Ética Pública.</t>
  </si>
  <si>
    <t>Transperencia Pasiva</t>
  </si>
  <si>
    <t>Recibir, direccionar y hacer seguimiento a las PQRSD</t>
  </si>
  <si>
    <t>Elaboración, presentación a CIGD y publicación de Informe de PQRSD</t>
  </si>
  <si>
    <t>Oficina Asesora de Planeación, CIGD/ Oficina de Control Interno</t>
  </si>
  <si>
    <t>Instrumentos de Gestión de la Información.</t>
  </si>
  <si>
    <t>5.1</t>
  </si>
  <si>
    <t>Revisar, actualizar y publicar en el portal de datos abiertos, los Instrumentos de Gestión de la Información.</t>
  </si>
  <si>
    <t>Accesibilidad</t>
  </si>
  <si>
    <t>6.1</t>
  </si>
  <si>
    <t>Revisar y mantener actualizada la información fisica y electronica de acuerdo a la ley, especialmente la publicada en el portal web y demas plataformas para dar cumplimiento de ley.</t>
  </si>
  <si>
    <t>Informe de Accesibilidad Web</t>
  </si>
  <si>
    <t>Subgerencia Administrativa y Financiera</t>
  </si>
  <si>
    <t>Participación ciudadana y rendición de cuentas</t>
  </si>
  <si>
    <t>7.1</t>
  </si>
  <si>
    <t>Ejecutar y presentar informe del Plan de Participación Ciudadana</t>
  </si>
  <si>
    <t>Informe del cumplimiento del Plan de Participación Ciudadana</t>
  </si>
  <si>
    <t>7.2</t>
  </si>
  <si>
    <t>Actualizar la estrategia anual y reglamento interno de rendición de cuentas para la vigencia de acuerdo al Plan de Acción de la vigencia 2025</t>
  </si>
  <si>
    <t>Estrategia y Reglamento aprobado por el CIGD</t>
  </si>
  <si>
    <t>7.3</t>
  </si>
  <si>
    <t>Ejecutar las estrategias de rendición de cuentas, de acuerdo al reglamento interno aprobado</t>
  </si>
  <si>
    <t>Informe de ejecución de rendición de cuentas</t>
  </si>
  <si>
    <t>8.1</t>
  </si>
  <si>
    <t>Realizar actividades de conocimiento sobre el codigo de integridad .</t>
  </si>
  <si>
    <t>Generar memorando de obligatorio cumplimiento sobre la realización de profundización sobre los valores del codigo de integridad</t>
  </si>
  <si>
    <t>Fecha Final</t>
  </si>
  <si>
    <t>Gestión del conocimiento e innovación</t>
  </si>
  <si>
    <t>Ejecutar acciones que permitan dar cumplimiento a la resolución No. 287 de 2024.</t>
  </si>
  <si>
    <t xml:space="preserve">Evaluación del desempeño de la Politica Gestión del Conocimeiento e Innovación, bajo el MIPG </t>
  </si>
  <si>
    <t xml:space="preserve">Grupo Catalizador </t>
  </si>
  <si>
    <t>Racionalización de Trámites</t>
  </si>
  <si>
    <t>Revisión y actualización de tramites Inscritos en la Plataforma SUIT</t>
  </si>
  <si>
    <t>Informe de estado de los tramites en el aplicativo SUIT</t>
  </si>
  <si>
    <t>Mantener actualizada la información contenida en el portal de datos abiertos, de acuerdo a la normativiudad aplicable</t>
  </si>
  <si>
    <t>Informe de seguimiento e informe final del portal de datos abiertos</t>
  </si>
  <si>
    <t>Oficina Asesora de Planeación / Subgerencia Administrativa</t>
  </si>
  <si>
    <t>0.0</t>
  </si>
  <si>
    <t>1.0</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</si>
</sst>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1"/>
      <color rgb="FF000000"/>
      <name val="Arial"/>
      <family val="2"/>
    </font>
    <font>
      <sz val="11"/>
      <color theme="1"/>
      <name val="Arial Narrow"/>
      <family val="2"/>
    </font>
    <font>
      <sz val="7"/>
      <color rgb="FF000000"/>
      <name val="Times New Roman"/>
      <family val="1"/>
    </font>
    <font>
      <sz val="11"/>
      <color theme="1"/>
      <name val="Calibri"/>
      <family val="2"/>
      <scheme val="minor"/>
    </font>
    <font>
      <b/>
      <sz val="11"/>
      <color theme="1"/>
      <name val="Calibri"/>
      <family val="2"/>
      <scheme val="minor"/>
    </font>
    <font>
      <b/>
      <sz val="10"/>
      <color theme="1"/>
      <name val="Arial"/>
      <family val="2"/>
    </font>
    <font>
      <b/>
      <sz val="12"/>
      <name val="Calibri"/>
      <family val="2"/>
      <scheme val="minor"/>
    </font>
    <font>
      <sz val="10"/>
      <color theme="1"/>
      <name val="Arial"/>
      <family val="2"/>
    </font>
    <font>
      <sz val="10"/>
      <name val="Arial"/>
      <family val="2"/>
    </font>
    <font>
      <sz val="11"/>
      <name val="Arial Narrow"/>
      <family val="2"/>
    </font>
    <font>
      <sz val="9"/>
      <color indexed="81"/>
      <name val="Tahoma"/>
      <family val="2"/>
    </font>
    <font>
      <b/>
      <sz val="9"/>
      <color indexed="81"/>
      <name val="Tahoma"/>
      <family val="2"/>
    </font>
    <font>
      <b/>
      <sz val="12"/>
      <name val="Arial"/>
      <family val="2"/>
    </font>
    <font>
      <sz val="11"/>
      <name val="Calibri"/>
      <family val="2"/>
      <scheme val="minor"/>
    </font>
    <font>
      <sz val="12"/>
      <name val="Arial"/>
      <family val="2"/>
    </font>
    <font>
      <sz val="11"/>
      <color theme="1"/>
      <name val="Calibri"/>
      <family val="2"/>
      <scheme val="minor"/>
    </font>
    <font>
      <u/>
      <sz val="10"/>
      <color theme="10"/>
      <name val="Arial"/>
      <family val="2"/>
    </font>
    <font>
      <sz val="12"/>
      <color theme="1"/>
      <name val="Arial"/>
      <family val="2"/>
    </font>
    <font>
      <b/>
      <sz val="12"/>
      <color rgb="FF3366CC"/>
      <name val="Arial"/>
      <family val="2"/>
    </font>
    <font>
      <u/>
      <sz val="11"/>
      <color theme="10"/>
      <name val="Calibri"/>
      <family val="2"/>
      <scheme val="minor"/>
    </font>
    <font>
      <b/>
      <sz val="12"/>
      <color theme="4" tint="-0.249977111117893"/>
      <name val="Arial"/>
      <family val="2"/>
    </font>
    <font>
      <sz val="10"/>
      <name val="Arial"/>
      <family val="2"/>
    </font>
    <font>
      <sz val="10"/>
      <name val="Arial Narrow"/>
      <family val="2"/>
    </font>
    <font>
      <b/>
      <sz val="10"/>
      <name val="Arial Narrow"/>
      <family val="2"/>
    </font>
    <font>
      <b/>
      <sz val="8"/>
      <color indexed="8"/>
      <name val="Arial Narrow"/>
      <family val="2"/>
    </font>
    <font>
      <sz val="10"/>
      <color theme="2" tint="-9.9978637043366805E-2"/>
      <name val="Arial Narrow"/>
      <family val="2"/>
    </font>
    <font>
      <b/>
      <sz val="11"/>
      <color rgb="FF3366CC"/>
      <name val="Arial"/>
      <family val="2"/>
    </font>
    <font>
      <sz val="11"/>
      <color theme="1"/>
      <name val="Arial"/>
      <family val="2"/>
    </font>
    <font>
      <b/>
      <sz val="11"/>
      <color theme="0"/>
      <name val="Arial"/>
      <family val="2"/>
    </font>
    <font>
      <b/>
      <sz val="11"/>
      <name val="Arial"/>
      <family val="2"/>
    </font>
    <font>
      <u/>
      <sz val="11"/>
      <color theme="10"/>
      <name val="Arial"/>
      <family val="2"/>
    </font>
    <font>
      <sz val="11"/>
      <name val="Arial"/>
      <family val="2"/>
    </font>
    <font>
      <b/>
      <sz val="11"/>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70C0"/>
        <bgColor indexed="64"/>
      </patternFill>
    </fill>
    <fill>
      <patternFill patternType="solid">
        <fgColor theme="4" tint="0.59999389629810485"/>
        <bgColor indexed="64"/>
      </patternFill>
    </fill>
    <fill>
      <patternFill patternType="solid">
        <fgColor rgb="FFCCFF66"/>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rgb="FF000000"/>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4">
    <xf numFmtId="0" fontId="0" fillId="0" borderId="0"/>
    <xf numFmtId="0" fontId="4" fillId="0" borderId="0"/>
    <xf numFmtId="0" fontId="4" fillId="0" borderId="0"/>
    <xf numFmtId="9" fontId="4" fillId="0" borderId="0" applyFont="0" applyFill="0" applyBorder="0" applyAlignment="0" applyProtection="0"/>
    <xf numFmtId="0" fontId="9" fillId="0" borderId="0"/>
    <xf numFmtId="0" fontId="9" fillId="0" borderId="0"/>
    <xf numFmtId="0" fontId="16" fillId="0" borderId="0"/>
    <xf numFmtId="0" fontId="4" fillId="0" borderId="0"/>
    <xf numFmtId="0" fontId="9" fillId="0" borderId="0"/>
    <xf numFmtId="0" fontId="17" fillId="0" borderId="0" applyNumberFormat="0" applyFill="0" applyBorder="0" applyAlignment="0" applyProtection="0"/>
    <xf numFmtId="9" fontId="9" fillId="0" borderId="0" applyFont="0" applyFill="0" applyBorder="0" applyAlignment="0" applyProtection="0"/>
    <xf numFmtId="0" fontId="20" fillId="0" borderId="0" applyNumberFormat="0" applyFill="0" applyBorder="0" applyAlignment="0" applyProtection="0"/>
    <xf numFmtId="0" fontId="4" fillId="0" borderId="0"/>
    <xf numFmtId="0" fontId="22" fillId="0" borderId="0"/>
  </cellStyleXfs>
  <cellXfs count="158">
    <xf numFmtId="0" fontId="0" fillId="0" borderId="0" xfId="0"/>
    <xf numFmtId="0" fontId="1" fillId="0" borderId="0" xfId="0" applyFont="1"/>
    <xf numFmtId="0" fontId="0" fillId="0" borderId="0" xfId="0" applyAlignment="1">
      <alignment horizontal="center"/>
    </xf>
    <xf numFmtId="0" fontId="1" fillId="2" borderId="0" xfId="0" applyFont="1" applyFill="1"/>
    <xf numFmtId="9" fontId="7" fillId="2" borderId="1" xfId="3" applyFont="1" applyFill="1" applyBorder="1" applyAlignment="1">
      <alignment horizontal="center" vertical="center"/>
    </xf>
    <xf numFmtId="0" fontId="5" fillId="0" borderId="0" xfId="0" applyFont="1"/>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8" fillId="4" borderId="1" xfId="0" applyFont="1" applyFill="1" applyBorder="1" applyAlignment="1">
      <alignment horizontal="justify" vertical="center" wrapText="1"/>
    </xf>
    <xf numFmtId="0" fontId="6" fillId="6" borderId="1" xfId="0" applyFont="1" applyFill="1" applyBorder="1" applyAlignment="1">
      <alignment horizontal="center" vertical="center" wrapText="1"/>
    </xf>
    <xf numFmtId="0" fontId="0" fillId="4" borderId="1" xfId="0" applyFill="1" applyBorder="1" applyAlignment="1">
      <alignment horizontal="center" vertical="center"/>
    </xf>
    <xf numFmtId="0" fontId="6" fillId="2"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13" fillId="0" borderId="0" xfId="0" applyFont="1" applyAlignment="1" applyProtection="1">
      <alignment horizontal="center" vertical="center" wrapText="1"/>
      <protection hidden="1"/>
    </xf>
    <xf numFmtId="9" fontId="0" fillId="4" borderId="1" xfId="3"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4" fillId="8" borderId="0" xfId="0" applyFont="1" applyFill="1" applyAlignment="1">
      <alignment vertical="center"/>
    </xf>
    <xf numFmtId="0" fontId="0" fillId="0" borderId="0" xfId="0" applyAlignment="1">
      <alignment horizontal="center" vertical="center" wrapText="1"/>
    </xf>
    <xf numFmtId="0" fontId="19" fillId="5" borderId="0" xfId="0" applyFont="1" applyFill="1" applyAlignment="1" applyProtection="1">
      <alignment horizontal="center" vertical="center"/>
      <protection hidden="1"/>
    </xf>
    <xf numFmtId="0" fontId="18" fillId="0" borderId="0" xfId="0" applyFont="1"/>
    <xf numFmtId="0" fontId="18" fillId="0" borderId="0" xfId="0" applyFont="1" applyProtection="1">
      <protection hidden="1"/>
    </xf>
    <xf numFmtId="0" fontId="18" fillId="0" borderId="0" xfId="0" applyFont="1" applyAlignment="1">
      <alignment horizontal="center" vertical="center"/>
    </xf>
    <xf numFmtId="0" fontId="21"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0" fillId="0" borderId="0" xfId="0"/>
    <xf numFmtId="0" fontId="18" fillId="0" borderId="0" xfId="0" applyFont="1"/>
    <xf numFmtId="9" fontId="15" fillId="0" borderId="9"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vertical="center" wrapText="1"/>
      <protection hidden="1"/>
    </xf>
    <xf numFmtId="14" fontId="10" fillId="0" borderId="0" xfId="0" applyNumberFormat="1"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10" fillId="0" borderId="0" xfId="0" applyFont="1" applyFill="1" applyAlignment="1" applyProtection="1">
      <alignment horizontal="center" vertical="center" wrapText="1"/>
      <protection hidden="1"/>
    </xf>
    <xf numFmtId="0" fontId="15" fillId="0" borderId="0" xfId="0" applyFont="1" applyFill="1" applyBorder="1" applyAlignment="1">
      <alignment horizontal="center" vertical="center" wrapText="1"/>
    </xf>
    <xf numFmtId="0" fontId="23" fillId="0" borderId="0" xfId="13" applyFont="1"/>
    <xf numFmtId="0" fontId="23" fillId="0" borderId="0" xfId="13" applyFont="1" applyBorder="1" applyAlignment="1">
      <alignment horizontal="center"/>
    </xf>
    <xf numFmtId="0" fontId="23" fillId="10" borderId="34" xfId="13" applyFont="1" applyFill="1" applyBorder="1" applyAlignment="1">
      <alignment horizontal="center" vertical="center"/>
    </xf>
    <xf numFmtId="0" fontId="24" fillId="10" borderId="1" xfId="13" applyFont="1" applyFill="1" applyBorder="1" applyAlignment="1">
      <alignment horizontal="center" vertical="center" wrapText="1"/>
    </xf>
    <xf numFmtId="0" fontId="24" fillId="10" borderId="1" xfId="13" applyFont="1" applyFill="1" applyBorder="1" applyAlignment="1">
      <alignment horizontal="center" vertical="center"/>
    </xf>
    <xf numFmtId="0" fontId="24" fillId="10" borderId="22" xfId="13" applyFont="1" applyFill="1" applyBorder="1" applyAlignment="1">
      <alignment horizontal="center" vertical="center" wrapText="1"/>
    </xf>
    <xf numFmtId="0" fontId="24" fillId="10" borderId="25" xfId="13" applyFont="1" applyFill="1" applyBorder="1" applyAlignment="1">
      <alignment horizontal="center" vertical="center" wrapText="1"/>
    </xf>
    <xf numFmtId="0" fontId="24" fillId="10" borderId="25" xfId="13" applyFont="1" applyFill="1" applyBorder="1" applyAlignment="1">
      <alignment horizontal="center" vertical="center"/>
    </xf>
    <xf numFmtId="0" fontId="24" fillId="10" borderId="5" xfId="13" applyFont="1" applyFill="1" applyBorder="1" applyAlignment="1">
      <alignment horizontal="center" vertical="center" wrapText="1"/>
    </xf>
    <xf numFmtId="0" fontId="24" fillId="10" borderId="6" xfId="13" applyFont="1" applyFill="1" applyBorder="1" applyAlignment="1">
      <alignment horizontal="center" vertical="center"/>
    </xf>
    <xf numFmtId="0" fontId="23" fillId="4" borderId="16" xfId="13" applyFont="1" applyFill="1" applyBorder="1" applyAlignment="1">
      <alignment horizontal="center" vertical="center"/>
    </xf>
    <xf numFmtId="0" fontId="23" fillId="4" borderId="12" xfId="13" applyFont="1" applyFill="1" applyBorder="1" applyAlignment="1">
      <alignment horizontal="center" vertical="center" wrapText="1"/>
    </xf>
    <xf numFmtId="0" fontId="9" fillId="4" borderId="12" xfId="13" applyFont="1" applyFill="1" applyBorder="1" applyAlignment="1">
      <alignment horizontal="left" vertical="top" wrapText="1"/>
    </xf>
    <xf numFmtId="0" fontId="23" fillId="4" borderId="29" xfId="13" applyFont="1" applyFill="1" applyBorder="1" applyAlignment="1">
      <alignment horizontal="left" vertical="center" wrapText="1"/>
    </xf>
    <xf numFmtId="0" fontId="23" fillId="4" borderId="0" xfId="13" applyFont="1" applyFill="1"/>
    <xf numFmtId="0" fontId="26" fillId="4" borderId="0" xfId="13" applyFont="1" applyFill="1"/>
    <xf numFmtId="0" fontId="23" fillId="0" borderId="1" xfId="13" applyFont="1" applyBorder="1" applyAlignment="1">
      <alignment vertical="center" wrapText="1"/>
    </xf>
    <xf numFmtId="0" fontId="23" fillId="4" borderId="1" xfId="13" applyFont="1" applyFill="1" applyBorder="1" applyAlignment="1">
      <alignment horizontal="center" vertical="center" wrapText="1"/>
    </xf>
    <xf numFmtId="0" fontId="23" fillId="4" borderId="0" xfId="13" applyFont="1" applyFill="1" applyAlignment="1"/>
    <xf numFmtId="0" fontId="23" fillId="4" borderId="12" xfId="13" applyFont="1" applyFill="1" applyBorder="1" applyAlignment="1">
      <alignment horizontal="left" vertical="center" wrapText="1"/>
    </xf>
    <xf numFmtId="0" fontId="23" fillId="4" borderId="1" xfId="13" applyFont="1" applyFill="1" applyBorder="1" applyAlignment="1">
      <alignment horizontal="left" vertical="center" wrapText="1"/>
    </xf>
    <xf numFmtId="0" fontId="23" fillId="0" borderId="0" xfId="13" applyFont="1" applyAlignment="1">
      <alignment vertical="center"/>
    </xf>
    <xf numFmtId="0" fontId="0" fillId="0" borderId="0" xfId="0" applyAlignment="1">
      <alignment horizontal="center"/>
    </xf>
    <xf numFmtId="0" fontId="0" fillId="0" borderId="0" xfId="0" applyAlignment="1">
      <alignment horizontal="center" vertical="center" wrapText="1"/>
    </xf>
    <xf numFmtId="0" fontId="23" fillId="0" borderId="0" xfId="13" applyFont="1" applyBorder="1" applyAlignment="1">
      <alignment horizontal="center"/>
    </xf>
    <xf numFmtId="0" fontId="23" fillId="4" borderId="7" xfId="13" applyFont="1" applyFill="1" applyBorder="1" applyAlignment="1">
      <alignment horizontal="center"/>
    </xf>
    <xf numFmtId="0" fontId="23" fillId="4" borderId="0" xfId="13" applyFont="1" applyFill="1" applyAlignment="1">
      <alignment horizontal="center"/>
    </xf>
    <xf numFmtId="0" fontId="23" fillId="0" borderId="4" xfId="13" applyFont="1" applyBorder="1" applyAlignment="1">
      <alignment horizontal="center" wrapText="1"/>
    </xf>
    <xf numFmtId="0" fontId="23" fillId="0" borderId="5" xfId="13" applyFont="1" applyBorder="1" applyAlignment="1">
      <alignment horizontal="center" wrapText="1"/>
    </xf>
    <xf numFmtId="0" fontId="23" fillId="0" borderId="20" xfId="13" applyFont="1" applyBorder="1" applyAlignment="1">
      <alignment horizontal="center" wrapText="1"/>
    </xf>
    <xf numFmtId="0" fontId="23" fillId="0" borderId="7" xfId="13" applyFont="1" applyBorder="1" applyAlignment="1">
      <alignment horizontal="center" wrapText="1"/>
    </xf>
    <xf numFmtId="0" fontId="23" fillId="0" borderId="0" xfId="13" applyFont="1" applyBorder="1" applyAlignment="1">
      <alignment horizontal="center" wrapText="1"/>
    </xf>
    <xf numFmtId="0" fontId="23" fillId="0" borderId="17" xfId="13" applyFont="1" applyBorder="1" applyAlignment="1">
      <alignment horizontal="center" wrapText="1"/>
    </xf>
    <xf numFmtId="0" fontId="23" fillId="0" borderId="8" xfId="13" applyFont="1" applyBorder="1" applyAlignment="1">
      <alignment horizontal="center" wrapText="1"/>
    </xf>
    <xf numFmtId="0" fontId="23" fillId="0" borderId="3" xfId="13" applyFont="1" applyBorder="1" applyAlignment="1">
      <alignment horizontal="center" wrapText="1"/>
    </xf>
    <xf numFmtId="0" fontId="23" fillId="0" borderId="21" xfId="13" applyFont="1" applyBorder="1" applyAlignment="1">
      <alignment horizontal="center" wrapText="1"/>
    </xf>
    <xf numFmtId="0" fontId="24" fillId="0" borderId="22" xfId="13" applyFont="1" applyBorder="1" applyAlignment="1">
      <alignment horizontal="center" vertical="center" wrapText="1"/>
    </xf>
    <xf numFmtId="0" fontId="24" fillId="0" borderId="23" xfId="13" applyFont="1" applyBorder="1" applyAlignment="1">
      <alignment horizontal="center" vertical="center" wrapText="1"/>
    </xf>
    <xf numFmtId="0" fontId="24" fillId="0" borderId="24" xfId="13" applyFont="1" applyBorder="1" applyAlignment="1">
      <alignment horizontal="center" vertical="center" wrapText="1"/>
    </xf>
    <xf numFmtId="0" fontId="24" fillId="0" borderId="18" xfId="13" applyFont="1" applyBorder="1" applyAlignment="1">
      <alignment horizontal="center" vertical="center" wrapText="1"/>
    </xf>
    <xf numFmtId="0" fontId="24" fillId="0" borderId="15" xfId="13" applyFont="1" applyBorder="1" applyAlignment="1">
      <alignment horizontal="center" vertical="center" wrapText="1"/>
    </xf>
    <xf numFmtId="0" fontId="25" fillId="0" borderId="25" xfId="13" applyFont="1" applyFill="1" applyBorder="1" applyAlignment="1">
      <alignment horizontal="left" vertical="center"/>
    </xf>
    <xf numFmtId="0" fontId="25" fillId="0" borderId="22" xfId="13" applyFont="1" applyFill="1" applyBorder="1" applyAlignment="1">
      <alignment horizontal="left" vertical="center"/>
    </xf>
    <xf numFmtId="0" fontId="25" fillId="0" borderId="26" xfId="13" applyFont="1" applyFill="1" applyBorder="1" applyAlignment="1">
      <alignment horizontal="left" vertical="center"/>
    </xf>
    <xf numFmtId="0" fontId="24" fillId="0" borderId="27" xfId="13" applyFont="1" applyBorder="1" applyAlignment="1">
      <alignment horizontal="center" vertical="center" wrapText="1"/>
    </xf>
    <xf numFmtId="0" fontId="24" fillId="0" borderId="28" xfId="13" applyFont="1" applyBorder="1" applyAlignment="1">
      <alignment horizontal="center" vertical="center" wrapText="1"/>
    </xf>
    <xf numFmtId="0" fontId="24" fillId="0" borderId="30" xfId="13" applyFont="1" applyBorder="1" applyAlignment="1">
      <alignment horizontal="center" vertical="center" wrapText="1"/>
    </xf>
    <xf numFmtId="0" fontId="24" fillId="0" borderId="21" xfId="13" applyFont="1" applyBorder="1" applyAlignment="1">
      <alignment horizontal="center" vertical="center" wrapText="1"/>
    </xf>
    <xf numFmtId="0" fontId="25" fillId="0" borderId="1" xfId="13" applyFont="1" applyFill="1" applyBorder="1" applyAlignment="1">
      <alignment horizontal="left" vertical="center"/>
    </xf>
    <xf numFmtId="0" fontId="25" fillId="0" borderId="19" xfId="13" applyFont="1" applyFill="1" applyBorder="1" applyAlignment="1">
      <alignment horizontal="left" vertical="center"/>
    </xf>
    <xf numFmtId="0" fontId="25" fillId="0" borderId="29" xfId="13" applyFont="1" applyFill="1" applyBorder="1" applyAlignment="1">
      <alignment horizontal="left" vertical="center"/>
    </xf>
    <xf numFmtId="0" fontId="25" fillId="0" borderId="31" xfId="13" applyFont="1" applyFill="1" applyBorder="1" applyAlignment="1">
      <alignment horizontal="left" vertical="center" wrapText="1"/>
    </xf>
    <xf numFmtId="0" fontId="25" fillId="0" borderId="32" xfId="13" applyFont="1" applyFill="1" applyBorder="1" applyAlignment="1">
      <alignment horizontal="left" vertical="center" wrapText="1"/>
    </xf>
    <xf numFmtId="0" fontId="25" fillId="0" borderId="33" xfId="13" applyFont="1" applyFill="1" applyBorder="1" applyAlignment="1">
      <alignment horizontal="left" vertical="center" wrapText="1"/>
    </xf>
    <xf numFmtId="0" fontId="19" fillId="5" borderId="2" xfId="0" applyFont="1" applyFill="1" applyBorder="1" applyAlignment="1" applyProtection="1">
      <alignment horizontal="center" vertical="center"/>
      <protection hidden="1"/>
    </xf>
    <xf numFmtId="0" fontId="19" fillId="5" borderId="0" xfId="0" applyFont="1" applyFill="1" applyAlignment="1" applyProtection="1">
      <alignment horizontal="center" vertical="center"/>
      <protection hidden="1"/>
    </xf>
    <xf numFmtId="0" fontId="19" fillId="5" borderId="13" xfId="0" applyFont="1" applyFill="1" applyBorder="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7" fillId="5" borderId="2" xfId="0" applyFont="1" applyFill="1" applyBorder="1" applyAlignment="1" applyProtection="1">
      <alignment horizontal="center" vertical="center"/>
      <protection hidden="1"/>
    </xf>
    <xf numFmtId="0" fontId="27" fillId="5" borderId="0" xfId="0" applyFont="1" applyFill="1" applyAlignment="1" applyProtection="1">
      <alignment horizontal="center" vertical="center"/>
      <protection hidden="1"/>
    </xf>
    <xf numFmtId="0" fontId="28" fillId="0" borderId="0" xfId="0" applyFont="1"/>
    <xf numFmtId="0" fontId="27" fillId="5" borderId="0" xfId="0" applyFont="1" applyFill="1" applyAlignment="1" applyProtection="1">
      <alignment horizontal="center" vertical="center"/>
      <protection hidden="1"/>
    </xf>
    <xf numFmtId="0" fontId="29" fillId="7" borderId="1" xfId="0" applyFont="1" applyFill="1" applyBorder="1" applyAlignment="1" applyProtection="1">
      <alignment horizontal="center" vertical="center" wrapText="1"/>
      <protection hidden="1"/>
    </xf>
    <xf numFmtId="0" fontId="29" fillId="7" borderId="1" xfId="0" applyFont="1" applyFill="1" applyBorder="1" applyAlignment="1" applyProtection="1">
      <alignment horizontal="center" vertical="center" wrapText="1"/>
      <protection hidden="1"/>
    </xf>
    <xf numFmtId="0" fontId="29" fillId="7" borderId="1" xfId="0" applyFont="1" applyFill="1" applyBorder="1" applyAlignment="1">
      <alignment horizontal="center" vertical="center" wrapText="1"/>
    </xf>
    <xf numFmtId="0" fontId="28" fillId="0" borderId="1" xfId="0" applyFont="1" applyBorder="1" applyAlignment="1" applyProtection="1">
      <alignment horizontal="justify" vertical="center" wrapText="1"/>
      <protection hidden="1"/>
    </xf>
    <xf numFmtId="0" fontId="28" fillId="0" borderId="1" xfId="0" applyFont="1" applyBorder="1" applyAlignment="1" applyProtection="1">
      <alignment vertical="center" wrapText="1"/>
      <protection hidden="1"/>
    </xf>
    <xf numFmtId="14" fontId="28" fillId="0" borderId="1" xfId="0" applyNumberFormat="1" applyFont="1" applyBorder="1" applyAlignment="1" applyProtection="1">
      <alignment horizontal="center" vertical="center" wrapText="1"/>
      <protection hidden="1"/>
    </xf>
    <xf numFmtId="0" fontId="28" fillId="0" borderId="1" xfId="0" applyFont="1" applyBorder="1" applyAlignment="1" applyProtection="1">
      <alignment horizontal="left" vertical="center" wrapText="1"/>
      <protection hidden="1"/>
    </xf>
    <xf numFmtId="9" fontId="28" fillId="0" borderId="1" xfId="0" applyNumberFormat="1" applyFont="1" applyBorder="1" applyAlignment="1" applyProtection="1">
      <alignment horizontal="center" vertical="center" wrapText="1"/>
      <protection hidden="1"/>
    </xf>
    <xf numFmtId="9" fontId="28" fillId="9" borderId="1" xfId="0" applyNumberFormat="1" applyFont="1" applyFill="1" applyBorder="1" applyAlignment="1" applyProtection="1">
      <alignment horizontal="center" vertical="center" wrapText="1"/>
      <protection hidden="1"/>
    </xf>
    <xf numFmtId="0" fontId="31" fillId="0" borderId="1" xfId="11" applyFont="1" applyBorder="1" applyAlignment="1">
      <alignment horizontal="center" vertical="center" wrapText="1"/>
    </xf>
    <xf numFmtId="0" fontId="28" fillId="0" borderId="1" xfId="0" applyFont="1" applyBorder="1" applyAlignment="1">
      <alignment horizontal="center" vertical="center" wrapText="1"/>
    </xf>
    <xf numFmtId="0" fontId="31" fillId="0" borderId="1" xfId="11" applyFont="1" applyFill="1" applyBorder="1" applyAlignment="1" applyProtection="1">
      <alignment horizontal="center" vertical="center" wrapText="1"/>
      <protection hidden="1"/>
    </xf>
    <xf numFmtId="0" fontId="30" fillId="0" borderId="1" xfId="0" applyFont="1" applyBorder="1" applyAlignment="1" applyProtection="1">
      <alignment horizontal="center" vertical="center" wrapText="1"/>
      <protection hidden="1"/>
    </xf>
    <xf numFmtId="0" fontId="32" fillId="0" borderId="1" xfId="0" applyFont="1" applyFill="1" applyBorder="1" applyAlignment="1" applyProtection="1">
      <alignment horizontal="center" vertical="center" wrapText="1"/>
      <protection hidden="1"/>
    </xf>
    <xf numFmtId="9" fontId="28" fillId="0" borderId="1" xfId="3" applyFont="1" applyFill="1" applyBorder="1" applyAlignment="1">
      <alignment horizontal="center" vertical="center" wrapText="1"/>
    </xf>
    <xf numFmtId="0" fontId="28" fillId="0" borderId="0" xfId="0" applyFont="1" applyFill="1"/>
    <xf numFmtId="9" fontId="28" fillId="0" borderId="11" xfId="3" applyFont="1" applyFill="1" applyBorder="1" applyAlignment="1">
      <alignment horizontal="center" vertical="center" wrapText="1"/>
    </xf>
    <xf numFmtId="0" fontId="28" fillId="0" borderId="1" xfId="0" applyFont="1" applyFill="1" applyBorder="1" applyAlignment="1">
      <alignment wrapText="1"/>
    </xf>
    <xf numFmtId="0" fontId="28" fillId="0" borderId="0" xfId="0" applyFont="1" applyAlignment="1">
      <alignment horizontal="center" vertical="center"/>
    </xf>
    <xf numFmtId="0" fontId="30" fillId="0" borderId="10" xfId="0"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wrapText="1"/>
      <protection hidden="1"/>
    </xf>
    <xf numFmtId="0" fontId="28" fillId="0" borderId="1" xfId="0" applyFont="1" applyFill="1" applyBorder="1" applyAlignment="1" applyProtection="1">
      <alignment horizontal="justify" vertical="center" wrapText="1"/>
      <protection hidden="1"/>
    </xf>
    <xf numFmtId="0" fontId="28" fillId="0" borderId="1" xfId="0" applyFont="1" applyFill="1" applyBorder="1" applyAlignment="1" applyProtection="1">
      <alignment vertical="center" wrapText="1"/>
      <protection hidden="1"/>
    </xf>
    <xf numFmtId="14" fontId="28" fillId="0" borderId="1" xfId="0"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left" vertical="center" wrapText="1"/>
      <protection hidden="1"/>
    </xf>
    <xf numFmtId="9" fontId="28" fillId="0" borderId="1" xfId="0" applyNumberFormat="1" applyFont="1" applyFill="1" applyBorder="1" applyAlignment="1" applyProtection="1">
      <alignment horizontal="center" vertical="center" wrapText="1"/>
      <protection hidden="1"/>
    </xf>
    <xf numFmtId="0" fontId="31" fillId="0" borderId="1" xfId="11" applyFont="1" applyFill="1" applyBorder="1" applyAlignment="1">
      <alignment horizontal="center" vertical="center" wrapText="1"/>
    </xf>
    <xf numFmtId="0" fontId="28" fillId="0" borderId="1" xfId="0" applyFont="1" applyFill="1" applyBorder="1" applyAlignment="1">
      <alignment horizontal="center" vertical="center" wrapText="1"/>
    </xf>
    <xf numFmtId="0" fontId="30" fillId="0" borderId="18" xfId="0" applyFont="1" applyFill="1" applyBorder="1" applyAlignment="1" applyProtection="1">
      <alignment horizontal="center" vertical="center" wrapText="1"/>
      <protection hidden="1"/>
    </xf>
    <xf numFmtId="0" fontId="30" fillId="0" borderId="9" xfId="0" applyFont="1" applyFill="1" applyBorder="1" applyAlignment="1" applyProtection="1">
      <alignment horizontal="center" vertical="center" wrapText="1"/>
      <protection hidden="1"/>
    </xf>
    <xf numFmtId="0" fontId="30" fillId="0" borderId="1" xfId="0" applyFont="1" applyFill="1" applyBorder="1" applyAlignment="1" applyProtection="1">
      <alignment horizontal="center" vertical="center" wrapText="1"/>
      <protection hidden="1"/>
    </xf>
    <xf numFmtId="0" fontId="30" fillId="0" borderId="1" xfId="0" applyFont="1" applyFill="1" applyBorder="1" applyAlignment="1" applyProtection="1">
      <alignment horizontal="center" vertical="center" wrapText="1"/>
      <protection hidden="1"/>
    </xf>
    <xf numFmtId="0" fontId="33" fillId="0" borderId="20" xfId="4" applyFont="1" applyFill="1" applyBorder="1" applyAlignment="1">
      <alignment horizontal="center" vertical="center" wrapText="1"/>
    </xf>
    <xf numFmtId="0" fontId="32" fillId="0" borderId="1" xfId="0" applyFont="1" applyFill="1" applyBorder="1" applyAlignment="1">
      <alignment vertical="center" wrapText="1"/>
    </xf>
    <xf numFmtId="0" fontId="28" fillId="0" borderId="1" xfId="4" applyFont="1" applyFill="1" applyBorder="1" applyAlignment="1">
      <alignment horizontal="center" vertical="center" wrapText="1"/>
    </xf>
    <xf numFmtId="0" fontId="33" fillId="0" borderId="17" xfId="4" applyFont="1" applyFill="1" applyBorder="1" applyAlignment="1">
      <alignment horizontal="center" vertical="center" wrapText="1"/>
    </xf>
    <xf numFmtId="0" fontId="32" fillId="0" borderId="14" xfId="0" applyFont="1" applyFill="1" applyBorder="1" applyAlignment="1">
      <alignment horizontal="center" vertical="center" wrapText="1"/>
    </xf>
    <xf numFmtId="0" fontId="28" fillId="0" borderId="11" xfId="4" applyFont="1" applyFill="1" applyBorder="1" applyAlignment="1">
      <alignment horizontal="center" vertical="center" wrapText="1"/>
    </xf>
    <xf numFmtId="0" fontId="32" fillId="0" borderId="10" xfId="0" applyFont="1" applyFill="1" applyBorder="1" applyAlignment="1">
      <alignment vertical="center" wrapText="1"/>
    </xf>
    <xf numFmtId="0" fontId="1" fillId="0" borderId="10" xfId="0" applyFont="1" applyFill="1" applyBorder="1" applyAlignment="1">
      <alignment vertical="center" wrapText="1"/>
    </xf>
    <xf numFmtId="0" fontId="33" fillId="0" borderId="21" xfId="4" applyFont="1" applyFill="1" applyBorder="1" applyAlignment="1">
      <alignment horizontal="center" vertical="center" wrapText="1"/>
    </xf>
    <xf numFmtId="0" fontId="28" fillId="0" borderId="1" xfId="0" applyFont="1" applyBorder="1" applyAlignment="1" applyProtection="1">
      <alignment horizontal="justify" vertical="top" wrapText="1"/>
      <protection hidden="1"/>
    </xf>
    <xf numFmtId="0" fontId="32" fillId="0" borderId="1" xfId="0" applyFont="1" applyFill="1" applyBorder="1" applyAlignment="1">
      <alignment horizontal="center" vertical="center" wrapText="1"/>
    </xf>
    <xf numFmtId="0" fontId="33" fillId="0" borderId="1" xfId="4" applyFont="1" applyFill="1" applyBorder="1" applyAlignment="1">
      <alignment horizontal="center" vertical="center" wrapText="1"/>
    </xf>
    <xf numFmtId="0" fontId="33" fillId="0" borderId="1" xfId="4" applyFont="1" applyFill="1" applyBorder="1" applyAlignment="1">
      <alignment horizontal="center" vertical="center" wrapText="1"/>
    </xf>
    <xf numFmtId="0" fontId="29" fillId="0" borderId="1" xfId="0" applyFont="1" applyFill="1" applyBorder="1" applyAlignment="1" applyProtection="1">
      <alignment horizontal="center" vertical="center" wrapText="1"/>
      <protection hidden="1"/>
    </xf>
    <xf numFmtId="0" fontId="29" fillId="0" borderId="10" xfId="0" applyFont="1" applyFill="1" applyBorder="1" applyAlignment="1" applyProtection="1">
      <alignment horizontal="center" vertical="center" wrapText="1"/>
      <protection hidden="1"/>
    </xf>
    <xf numFmtId="0" fontId="29" fillId="0" borderId="1" xfId="0" applyFont="1" applyFill="1" applyBorder="1" applyAlignment="1">
      <alignment horizontal="center" vertical="center" wrapText="1"/>
    </xf>
    <xf numFmtId="0" fontId="29" fillId="0" borderId="9" xfId="0" applyFont="1" applyFill="1" applyBorder="1" applyAlignment="1" applyProtection="1">
      <alignment horizontal="center" vertical="center" wrapText="1"/>
      <protection hidden="1"/>
    </xf>
    <xf numFmtId="0" fontId="32" fillId="0" borderId="1" xfId="0" applyFont="1" applyFill="1" applyBorder="1" applyAlignment="1" applyProtection="1">
      <alignment vertical="center" wrapText="1"/>
      <protection hidden="1"/>
    </xf>
    <xf numFmtId="9" fontId="32" fillId="0" borderId="1" xfId="0" applyNumberFormat="1" applyFont="1" applyFill="1" applyBorder="1" applyAlignment="1" applyProtection="1">
      <alignment horizontal="center" vertical="center" wrapText="1"/>
      <protection hidden="1"/>
    </xf>
    <xf numFmtId="9" fontId="32"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32" fillId="0" borderId="1" xfId="4" applyFont="1" applyFill="1" applyBorder="1" applyAlignment="1">
      <alignment horizontal="justify" vertical="center" wrapText="1"/>
    </xf>
    <xf numFmtId="9" fontId="32" fillId="0" borderId="1" xfId="8" applyNumberFormat="1" applyFont="1" applyFill="1" applyBorder="1" applyAlignment="1">
      <alignment horizontal="center" vertical="center" wrapText="1"/>
    </xf>
    <xf numFmtId="0" fontId="31" fillId="0" borderId="1" xfId="11" applyFont="1" applyFill="1" applyBorder="1" applyAlignment="1">
      <alignment horizontal="justify" vertical="center" wrapText="1"/>
    </xf>
    <xf numFmtId="0" fontId="0" fillId="0" borderId="0" xfId="0" applyFont="1" applyFill="1"/>
  </cellXfs>
  <cellStyles count="14">
    <cellStyle name="Hipervínculo" xfId="11" builtinId="8"/>
    <cellStyle name="Hipervínculo 2" xfId="9"/>
    <cellStyle name="Normal" xfId="0" builtinId="0"/>
    <cellStyle name="Normal 2" xfId="4"/>
    <cellStyle name="Normal 2 2" xfId="5"/>
    <cellStyle name="Normal 2 3" xfId="7"/>
    <cellStyle name="Normal 3" xfId="6"/>
    <cellStyle name="Normal 3 2" xfId="8"/>
    <cellStyle name="Normal 3 3" xfId="12"/>
    <cellStyle name="Normal 4" xfId="1"/>
    <cellStyle name="Normal 4 2" xfId="2"/>
    <cellStyle name="Normal 5" xfId="13"/>
    <cellStyle name="Porcentaje" xfId="3" builtinId="5"/>
    <cellStyle name="Porcentaje 2" xfId="10"/>
  </cellStyles>
  <dxfs count="8">
    <dxf>
      <font>
        <b/>
        <i val="0"/>
        <color auto="1"/>
      </font>
      <fill>
        <patternFill>
          <bgColor rgb="FFFF0000"/>
        </patternFill>
      </fill>
    </dxf>
    <dxf>
      <font>
        <b/>
        <i val="0"/>
        <color auto="1"/>
      </font>
      <fill>
        <patternFill>
          <bgColor rgb="FFFFFF00"/>
        </patternFill>
      </fill>
    </dxf>
    <dxf>
      <font>
        <color auto="1"/>
      </font>
      <fill>
        <patternFill>
          <bgColor rgb="FF00B050"/>
        </patternFill>
      </fill>
    </dxf>
    <dxf>
      <alignment horizontal="general" vertical="center" textRotation="0" indent="0" justifyLastLine="0" shrinkToFit="0" readingOrder="0"/>
    </dxf>
    <dxf>
      <alignment horizontal="center"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strike val="0"/>
        <outline val="0"/>
        <shadow val="0"/>
        <u val="none"/>
        <vertAlign val="baseline"/>
        <sz val="11"/>
        <color auto="1"/>
        <name val="Calibri"/>
        <scheme val="minor"/>
      </font>
      <fill>
        <patternFill patternType="solid">
          <fgColor indexed="64"/>
          <bgColor theme="4" tint="0.59999389629810485"/>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EVENTOS DE MATERIALIZACION'!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391179</xdr:colOff>
      <xdr:row>0</xdr:row>
      <xdr:rowOff>0</xdr:rowOff>
    </xdr:from>
    <xdr:to>
      <xdr:col>2</xdr:col>
      <xdr:colOff>645583</xdr:colOff>
      <xdr:row>2</xdr:row>
      <xdr:rowOff>539576</xdr:rowOff>
    </xdr:to>
    <xdr:pic>
      <xdr:nvPicPr>
        <xdr:cNvPr id="2" name="Imagen 1">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9354" y="0"/>
          <a:ext cx="1559329" cy="86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558270</xdr:colOff>
      <xdr:row>0</xdr:row>
      <xdr:rowOff>0</xdr:rowOff>
    </xdr:from>
    <xdr:to>
      <xdr:col>11</xdr:col>
      <xdr:colOff>589470</xdr:colOff>
      <xdr:row>5</xdr:row>
      <xdr:rowOff>55762</xdr:rowOff>
    </xdr:to>
    <xdr:sp macro="" textlink="">
      <xdr:nvSpPr>
        <xdr:cNvPr id="3" name="Flecha derecha 2">
          <a:hlinkClick xmlns:r="http://schemas.openxmlformats.org/officeDocument/2006/relationships" r:id="rId2"/>
          <a:extLst>
            <a:ext uri="{FF2B5EF4-FFF2-40B4-BE49-F238E27FC236}">
              <a16:creationId xmlns:a16="http://schemas.microsoft.com/office/drawing/2014/main" xmlns="" id="{00000000-0008-0000-0000-000004000000}"/>
            </a:ext>
          </a:extLst>
        </xdr:cNvPr>
        <xdr:cNvSpPr/>
      </xdr:nvSpPr>
      <xdr:spPr>
        <a:xfrm>
          <a:off x="16198320" y="0"/>
          <a:ext cx="1555200" cy="13416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SIGUIENTE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1\EQUIPO%20PLANEACI&#211;N%20Y%20GESTI&#211;N\Plan%20de%20Acci&#243;n%202022\PA%20Validado\CONP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ury.molina\Documents\2019\3.%20PID\2.%20Desempe&#241;o\PAPELES%20DE%20TRABAJO\YURY\SELECCI&#211;N%20DE%20MUEST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guio\Downloads\Matriz%20Integral%20de%20Riesgos%20del%20DNP%20CORRUPCION%202019%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Users\leleon\AppData\Roaming\Microsoft\Excel\Copia%20de%20Matriz%20de%20Riesgos%2015-5-18%20asociacion%20con%20propietaros%20riesgos2%20(version%20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yury.molina\Documents\2019\3.%20PID\2.%20Desempe&#241;o\EVIDENCIAS\CD%208-mar-2019\Evidencia%20Auditoria%20Planes\Plan%20de%20Trabajo\Cesar\Cesar_14012018_Plan_de_trabaj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sers\sandra\AppData\Local\Microsoft\Windows\Temporary%20Internet%20Files\Content.Outlook\G5E2NBZO\Matriz%20integrada%20de%20Riesgos%20DNP%20-%20Macroproceso%20Gestion%20Juridica_cc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DIRECCIÓN DE AMBIENTE Y DESARROLLO SOSTENIBLE</v>
          </cell>
        </row>
        <row r="4">
          <cell r="B4" t="str">
            <v>DIRECCIÓN DE DESARROLLO DIGITAL</v>
          </cell>
        </row>
        <row r="5">
          <cell r="B5" t="str">
            <v>DIRECCIÓN DE DESARROLLO RURAL SOSTENIBLE</v>
          </cell>
        </row>
        <row r="6">
          <cell r="B6" t="str">
            <v>DIRECCIÓN DE DESARROLLO SOCIAL</v>
          </cell>
        </row>
        <row r="7">
          <cell r="B7" t="str">
            <v>DIRECCIÓN DE DESARROLLO URBANO</v>
          </cell>
        </row>
        <row r="8">
          <cell r="B8" t="str">
            <v>DIRECCIÓN DE DESCENTRALIZACIÓN Y DESARROLLO REGIONAL</v>
          </cell>
        </row>
        <row r="9">
          <cell r="B9" t="str">
            <v>DIRECCIÓN DE ESTUDIOS ECONÓMICOS</v>
          </cell>
        </row>
        <row r="10">
          <cell r="B10" t="str">
            <v>DIRECCIÓN DE INFRAESTRUCTURA Y ENERGIA SOSTENIBLE</v>
          </cell>
        </row>
        <row r="11">
          <cell r="B11" t="str">
            <v>DIRECCIÓN DE INNOVACIÓN Y DESARROLLO EMPRESARIAL</v>
          </cell>
        </row>
        <row r="12">
          <cell r="B12" t="str">
            <v>DIRECCIÓN DE INVERSIONES Y FINANZAS PÚBLICAS</v>
          </cell>
        </row>
        <row r="13">
          <cell r="B13" t="str">
            <v>DIRECCIÓN DE JUSTICIA SEGURIDAD Y GOBIERNO</v>
          </cell>
        </row>
        <row r="14">
          <cell r="B14" t="str">
            <v>DIRECCIÓN DE SEGUIMIENTO Y EVALUACION DE   POLITICAS PÚBLICAS</v>
          </cell>
        </row>
        <row r="15">
          <cell r="B15" t="str">
            <v>DIRECCIÓN DE VIGILANCIA DE LAS REGALÍAS</v>
          </cell>
        </row>
        <row r="16">
          <cell r="B16" t="str">
            <v>DIRECCIÓN DEL SISTEMA GENERAL DE REGALIAS</v>
          </cell>
        </row>
        <row r="17">
          <cell r="B17" t="str">
            <v>DIRECCION GENERAL</v>
          </cell>
        </row>
        <row r="18">
          <cell r="B18" t="str">
            <v xml:space="preserve">GRUPO CONPES </v>
          </cell>
        </row>
        <row r="19">
          <cell r="B19" t="str">
            <v xml:space="preserve">GRUPO DE COMUNICACIONES Y RELACIONES PÚBLICAS </v>
          </cell>
        </row>
        <row r="20">
          <cell r="B20" t="str">
            <v>GRUPO DE CONTRATACION</v>
          </cell>
        </row>
        <row r="21">
          <cell r="B21" t="str">
            <v>GRUPO DE MODERNIZACION DEL ESTADO</v>
          </cell>
        </row>
        <row r="22">
          <cell r="B22" t="str">
            <v>GRUPO DE PLANEACION</v>
          </cell>
        </row>
        <row r="23">
          <cell r="B23" t="str">
            <v>GRUPO DE PROYECTOS ESPECIALES</v>
          </cell>
        </row>
        <row r="24">
          <cell r="B24" t="str">
            <v>OFICINA ASESORA JURÍDICA</v>
          </cell>
        </row>
        <row r="25">
          <cell r="B25" t="str">
            <v>OFICINA DE CONTROL INTERNO</v>
          </cell>
        </row>
        <row r="26">
          <cell r="B26" t="str">
            <v xml:space="preserve">OFICINA DE TECNOLOGIAS Y SISTEMAS DE INFORMACIÓN  </v>
          </cell>
        </row>
        <row r="27">
          <cell r="B27" t="str">
            <v>SECRETARIA GENERAL</v>
          </cell>
        </row>
        <row r="28">
          <cell r="B28" t="str">
            <v>SUBDIRECCIÓN ADMINISTRATIVA</v>
          </cell>
        </row>
        <row r="29">
          <cell r="B29" t="str">
            <v>SUBDIRECCIÓN DE GESTIÓN Y DESARROLLO DE TALENTO HUMANO</v>
          </cell>
        </row>
        <row r="30">
          <cell r="B30" t="str">
            <v>SUBDIRECCIÓN FINANCIERA</v>
          </cell>
        </row>
        <row r="31">
          <cell r="B31" t="str">
            <v>SUBDIRECCION GENERAL SECTORIAL</v>
          </cell>
        </row>
        <row r="32">
          <cell r="B32" t="str">
            <v>SUBDIRECCIÓN GENERAL TERRITORIAL</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CION DE MUESTRAS"/>
      <sheetName val="SELECCIÓN DE MUESTRAS"/>
    </sheetNames>
    <definedNames>
      <definedName name="ExcesoPorcentajeCompletado" refersTo="#¡REF!"/>
      <definedName name="PeríodoEnPlan" refersTo="#¡REF!"/>
      <definedName name="PeríodoReal" refersTo="#¡REF!"/>
      <definedName name="X"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y propositos"/>
      <sheetName val="Hoja1"/>
      <sheetName val="Resumen 2"/>
      <sheetName val="Tablas para graficos"/>
      <sheetName val="Hoja6"/>
      <sheetName val="Hoja7"/>
      <sheetName val="Matriz integral"/>
      <sheetName val="Controles y V. "/>
      <sheetName val="Eventos_Materialización"/>
      <sheetName val="Hoja8"/>
      <sheetName val="Hoja11"/>
      <sheetName val="Resumen"/>
      <sheetName val="Resumen de Riesgos y Controles"/>
      <sheetName val="Listas"/>
      <sheetName val="Hoja5"/>
      <sheetName val="Hoja3"/>
      <sheetName val="Hoja4"/>
      <sheetName val="Recursos"/>
      <sheetName val="Riesgos por Cargo"/>
      <sheetName val="Riesgos por area"/>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ow r="2">
          <cell r="D2" t="str">
            <v>1 MUY BAJA</v>
          </cell>
          <cell r="E2" t="str">
            <v xml:space="preserve">1) La eventualidad de ocurrencia es muy baja, casi nula. </v>
          </cell>
          <cell r="F2" t="str">
            <v>1) Afecta la información de pública de uso interno de la persona que ejecuta el proceso.</v>
          </cell>
          <cell r="G2" t="str">
            <v>1 MUY BAJO</v>
          </cell>
        </row>
        <row r="3">
          <cell r="D3" t="str">
            <v>2 BAJA</v>
          </cell>
          <cell r="E3" t="str">
            <v>1) El evento nunca ha ocurrido</v>
          </cell>
          <cell r="F3" t="str">
            <v>1) Afecta sólo a la persona que ejecuta el proceso.
Afecta la disponibilidad 1 hora en el día laboral</v>
          </cell>
          <cell r="G3" t="str">
            <v>2 BAJO</v>
          </cell>
        </row>
        <row r="4">
          <cell r="D4" t="str">
            <v>3 MODERADA</v>
          </cell>
          <cell r="E4" t="str">
            <v>1) El evento ocurre anualmente</v>
          </cell>
          <cell r="F4" t="str">
            <v xml:space="preserve">1) Ante el personal que ejecuta la actividad </v>
          </cell>
          <cell r="G4" t="str">
            <v>3 MODERADO</v>
          </cell>
        </row>
        <row r="5">
          <cell r="D5" t="str">
            <v>4 ALTA</v>
          </cell>
          <cell r="E5" t="str">
            <v>1) Ocurre ente el 0 – 19% de los casos</v>
          </cell>
          <cell r="F5" t="str">
            <v>1) Cambios leves y reversibles en el entorno</v>
          </cell>
          <cell r="G5" t="str">
            <v>4 ALTO</v>
          </cell>
        </row>
        <row r="6">
          <cell r="D6" t="str">
            <v>5 MUY ALTA</v>
          </cell>
          <cell r="E6" t="str">
            <v>1) Se requieren recursos o  habilidades extremadamente especializadas para explotar la vulnerabilidad</v>
          </cell>
          <cell r="F6" t="str">
            <v>1) Daños puntuales o menores en instalaciones, reparables sin necesidad de suspensión de actividades</v>
          </cell>
          <cell r="G6" t="str">
            <v>5 MUY ALTO</v>
          </cell>
        </row>
        <row r="7">
          <cell r="E7" t="str">
            <v>1) La situación de exposición se presenta de manera eventual en la jornada laboral.</v>
          </cell>
          <cell r="F7" t="str">
            <v>1) La pérdida de exactitud y completitud afecta a la persona que ejecuta el proceso y conlleva un impacto no significativo para la entidad o entes externos</v>
          </cell>
        </row>
        <row r="8">
          <cell r="E8" t="str">
            <v>2) El evento ocurre semestralmente</v>
          </cell>
          <cell r="F8" t="str">
            <v xml:space="preserve">1) Interrupción de labores &lt;  medio día </v>
          </cell>
        </row>
        <row r="9">
          <cell r="E9" t="str">
            <v>2) El evento ocurre una de cada 20 veces que se realiza la actividad</v>
          </cell>
          <cell r="F9" t="str">
            <v>1) Lesiones o enfermedades que no requieren incapacidad</v>
          </cell>
        </row>
        <row r="10">
          <cell r="E10" t="str">
            <v>2) El evento podría ocurrir sólo bajo circunstancias muy excepcionales.</v>
          </cell>
          <cell r="F10" t="str">
            <v>1) Ningún costo o pérdidas financieras insignificantes  o  variaciones de Hasta 0.5% del presupuesto de la entidad</v>
          </cell>
        </row>
        <row r="11">
          <cell r="E11" t="str">
            <v>2) Ocurre ente el 20 – 39% de los casos</v>
          </cell>
          <cell r="F11" t="str">
            <v>1) Problemas menores con los objetivos estratégicos. Existe posibilidad de ajustar el plan de trabajo o esquema táctico.</v>
          </cell>
        </row>
        <row r="12">
          <cell r="E12" t="str">
            <v>2) Se requieren recursos o habilidades de Administrador del Sistema o programador experimentado para explotar la vulnerabilidad</v>
          </cell>
          <cell r="F12" t="str">
            <v>1) Sin consecuencia en procesos ni actividades</v>
          </cell>
        </row>
        <row r="13">
          <cell r="E13" t="str">
            <v>2) La situación de exposición se puede presentar alguna vez en un periodo de tiempo corto durante la jornada laboral</v>
          </cell>
          <cell r="F13" t="str">
            <v>2) Afecta al personal del área que lidera el  proceso 
Afecta la disponibilidad de la información en el horario laboral entre semana (5x8).</v>
          </cell>
        </row>
        <row r="14">
          <cell r="E14" t="str">
            <v xml:space="preserve">3) El evento ocurre mensualmente </v>
          </cell>
          <cell r="F14" t="str">
            <v>2) Afecta la información pública del  área que lidera el  proceso.</v>
          </cell>
        </row>
        <row r="15">
          <cell r="E15" t="str">
            <v>3) El evento ocurre una de cada 10 veces que se realiza la actividad</v>
          </cell>
          <cell r="F15" t="str">
            <v>2) Ante el personal del área que lidera el proceso.</v>
          </cell>
        </row>
        <row r="16">
          <cell r="E16" t="str">
            <v>3) El evento podría ocurrir en algún momento.</v>
          </cell>
          <cell r="F16" t="str">
            <v>2) Cambios leves pero irreversibles en el entorno</v>
          </cell>
        </row>
        <row r="17">
          <cell r="E17" t="str">
            <v>3) Ocurre ente el 40 – 59% de los casos</v>
          </cell>
          <cell r="F17" t="str">
            <v xml:space="preserve">2) Daños parcial de instalaciones de una dependencia, reparables con afectación de actividades máx. 1 día
</v>
          </cell>
        </row>
        <row r="18">
          <cell r="E18" t="str">
            <v>3) Se requieren recursos o habilidades básicas de usuario TI y conocimientos   generales del negocio para explotar la vulnerabilidad</v>
          </cell>
          <cell r="F18" t="str">
            <v>2) Incremento de costos menos del 5% o variación Mayor o igual al 0.5% y menor al 5 % del presupuesto de la entidad</v>
          </cell>
        </row>
        <row r="19">
          <cell r="E19" t="str">
            <v>3) La situación se puede presentar alguna vez por un periodo de tiempo prolongado durante la jornada laboral.</v>
          </cell>
          <cell r="F19" t="str">
            <v>2) Incumplimiento de actividades que no generan reproceso.  Existe posibilidad de reprogramar la actividad o ajustar el plan de trabajo.</v>
          </cell>
        </row>
        <row r="20">
          <cell r="E20" t="str">
            <v>4) El evento ocurre semanalmente</v>
          </cell>
          <cell r="F20" t="str">
            <v>2) La pérdida de exactitud y completitud afecta al personal interno del proceso y conlleva un impacto no significativo para la entidad o entes externos</v>
          </cell>
        </row>
        <row r="21">
          <cell r="E21" t="str">
            <v>4) El evento ocurre una de cada 5 veces que se realiza la actividad</v>
          </cell>
          <cell r="F21" t="str">
            <v xml:space="preserve">2) Interrupción de actividades entre 5 horas y  1 día </v>
          </cell>
        </row>
        <row r="22">
          <cell r="E22" t="str">
            <v xml:space="preserve">4) El evento puede ocurrir  algunas veces. </v>
          </cell>
          <cell r="F22" t="str">
            <v xml:space="preserve">2) Lesiones o enfermedades con incapacidad menor a una semana
</v>
          </cell>
        </row>
        <row r="23">
          <cell r="E23" t="str">
            <v>4) Ocurre entre el 60 – 79% de los casos</v>
          </cell>
          <cell r="F23" t="str">
            <v>2) Restricciones para lograr los objetivos estrategicos.</v>
          </cell>
        </row>
        <row r="24">
          <cell r="E24" t="str">
            <v>4) Se requieren recursos o habilidades muy limitadas para explotar la vulnerabilidad</v>
          </cell>
          <cell r="F24" t="str">
            <v>3) Afecta la información pública de otras áreas, procesos o personas en la Entidad</v>
          </cell>
        </row>
        <row r="25">
          <cell r="E25" t="str">
            <v>4) La situación de exposición se puede presentar varias veces por periodos de tiempo corto durante la jornada laboral</v>
          </cell>
          <cell r="F25" t="str">
            <v>3) Afecta otras áreas, procesos o personas en la Entidad 
Afecta la disponibilidad de la información en el horario laboral entre semana, e incluyendo los sábados  (6x10)</v>
          </cell>
        </row>
        <row r="26">
          <cell r="E26" t="str">
            <v>5) El evento ocurre  diariamente</v>
          </cell>
          <cell r="F26" t="str">
            <v xml:space="preserve">3) Ante otras áreas de la Entidad </v>
          </cell>
        </row>
        <row r="27">
          <cell r="E27" t="str">
            <v>5) El evento ocurre una de cada dos veces que se realiza la actividad</v>
          </cell>
          <cell r="F27" t="str">
            <v>3) Cambios moderados en el entorno de carácter reversible</v>
          </cell>
        </row>
        <row r="28">
          <cell r="E28" t="str">
            <v>5) No se requiere ningún recurso o  habilidad especial. para explotar la vulnerabilidad</v>
          </cell>
          <cell r="F28" t="str">
            <v>3) Daños parcial de instalaciones de algunas dependencias, reparables con afectación de actividades máx. 1 semana</v>
          </cell>
        </row>
        <row r="29">
          <cell r="E29" t="str">
            <v>5) Ocurre entre el 80-100% de los casos</v>
          </cell>
          <cell r="F29" t="str">
            <v>3) Impacto en cumplimiento de actividades  o en salidas de proceso, que pueden generar reprocesos</v>
          </cell>
        </row>
        <row r="30">
          <cell r="E30" t="str">
            <v>5) Se espera que el evento ocurra en la mayoría de las circunstancias.</v>
          </cell>
          <cell r="F30" t="str">
            <v>3) Incremento de costos entre el 5% y 10% o variacion Mayor o igual al 5 % y menor al 10 % del presupuesto de la entidad</v>
          </cell>
        </row>
        <row r="31">
          <cell r="E31" t="str">
            <v>5) La situación de exposición se puede presentar varias veces por periodos de tiempo largo durante la jornada laboral</v>
          </cell>
          <cell r="F31" t="str">
            <v>3) Incumplimiento de algunos aspectos de los objetivos estrategicos.</v>
          </cell>
        </row>
        <row r="32">
          <cell r="F32" t="str">
            <v>3) La pérdida de exactitud y completitud afecta otras áreas, procesos o personas en la Entidad y puede conllevar un impacto negativo de índole legal o económica, retrasar sus   funciones, o  generar pérdida de imagen a funcionarios de la entidad</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row r="36">
          <cell r="F36" t="str">
            <v>4) Afecta la información reservada y clasificada del área, procesos o personas en la Entidad</v>
          </cell>
        </row>
        <row r="37">
          <cell r="F37" t="str">
            <v>4) Afecta una entidad con las que interactúa el DNP</v>
          </cell>
        </row>
        <row r="38">
          <cell r="F38" t="str">
            <v>4) Afecta la disponibilidad de la información en el horario todos los días menos las primeras horas del día no laborales (7x20)</v>
          </cell>
        </row>
        <row r="39">
          <cell r="F39" t="str">
            <v>4) Ante las entidades con las que interactúa la entidad</v>
          </cell>
        </row>
        <row r="40">
          <cell r="F40" t="str">
            <v xml:space="preserve">4)Incumplimiento de requisitos legales. </v>
          </cell>
        </row>
        <row r="41">
          <cell r="F41" t="str">
            <v xml:space="preserve">4)Medidas por entes de  control  </v>
          </cell>
        </row>
        <row r="42">
          <cell r="F42" t="str">
            <v xml:space="preserve">4) Multas a la Entidad  Prórrogas </v>
          </cell>
        </row>
        <row r="43">
          <cell r="F43" t="str">
            <v>4) Cambios moderados en el entorno pero irreversibles</v>
          </cell>
        </row>
        <row r="44">
          <cell r="F44" t="str">
            <v>4) Daños importantes en instalaciones afectando varias dependencias, cuya reparación comprometerá su uso máx.1 semana</v>
          </cell>
        </row>
        <row r="45">
          <cell r="F45" t="str">
            <v xml:space="preserve">4) Impacto en el cumplimiento de procesos, productos DNP, en indicadores de proceso, en planes de acción, </v>
          </cell>
        </row>
        <row r="46">
          <cell r="F46" t="str">
            <v>4) Incremento de costos entre el 10% y 20% o variación Mayor o igual al 10% y menor al 15 % del presupuesto de la entidad</v>
          </cell>
        </row>
        <row r="47">
          <cell r="F47" t="str">
            <v>4) Incumplimiento parcial de los objetivos estrategicos o incumplimiento de algunos de ellos</v>
          </cell>
        </row>
        <row r="48">
          <cell r="F48" t="str">
            <v>4) La pérdida de exactitud y completitud afecta una entidad con las que interactúa el DNP y puede conllevar un impacto negativo de índole legal o económica, retrasar sus funciones, o generar pérdidas de imagen severas de la entidad.</v>
          </cell>
        </row>
        <row r="49">
          <cell r="F49" t="str">
            <v>4) Interrupción de actividades entre 1-2 semanas</v>
          </cell>
        </row>
        <row r="50">
          <cell r="F50" t="str">
            <v>4) Lesiones o enfermedades con incapacidad entre 30 dias y 6 meses</v>
          </cell>
        </row>
        <row r="51">
          <cell r="F51" t="str">
            <v>4) Pérdidas o perjuicios que afectan  a la entidad</v>
          </cell>
        </row>
        <row r="52">
          <cell r="F52" t="str">
            <v>5)  Perjuicios a personas fuera de la entidad, detrimento patrimonial o deterioro significativo de la imagen de la entidad</v>
          </cell>
        </row>
        <row r="53">
          <cell r="F53" t="str">
            <v>5) Afecta dos o más entidades con las que interactúa en DNP</v>
          </cell>
        </row>
        <row r="54">
          <cell r="F54" t="str">
            <v>5)Afecta la disponibilidad de la información en tiempo completo, todos los días y todas las horas (7x24)</v>
          </cell>
        </row>
        <row r="55">
          <cell r="F55" t="str">
            <v>5) Afecta la información reservada y clasificada de las entidades con las que interactúa el DNP</v>
          </cell>
        </row>
        <row r="56">
          <cell r="F56" t="str">
            <v>5) Afectación total de instalaciones, de difícil reparación, que impedirán su uso por más de 15 días</v>
          </cell>
        </row>
        <row r="57">
          <cell r="F57" t="str">
            <v xml:space="preserve">5) Ante el nivel nacional e internacional.  </v>
          </cell>
        </row>
        <row r="58">
          <cell r="F58" t="str">
            <v>5)Inclumplimiento de requisitos legales que genera sanciones legales.</v>
          </cell>
        </row>
        <row r="59">
          <cell r="F59" t="str">
            <v>5)Proceso disciplinario</v>
          </cell>
        </row>
        <row r="60">
          <cell r="F60" t="str">
            <v>5) Cambios considerables en el entorno</v>
          </cell>
        </row>
        <row r="61">
          <cell r="F61" t="str">
            <v>5) Impacto en cumplimiento de objetivos y metas institucionales</v>
          </cell>
        </row>
        <row r="62">
          <cell r="F62" t="str">
            <v>5) Incremento de costos más del 20% o  variación Mayor o igual al 15% del presupuesto de la entidad</v>
          </cell>
        </row>
        <row r="63">
          <cell r="F63" t="str">
            <v>5) Incumplimiento total de los objetivos estratègicos</v>
          </cell>
        </row>
        <row r="64">
          <cell r="F64" t="str">
            <v>5) La pérdida de exactitud y completitud afecta dos o más entidades con las que interactúa en DNP y puede conllevar un impacto negativo de índole legal o económica, retrasar sus funciones, o generar pérdidas de imagen severas de la entidad.</v>
          </cell>
        </row>
        <row r="65">
          <cell r="F65" t="str">
            <v>5) Interrupción de llabores mayor a 2 semanas</v>
          </cell>
        </row>
        <row r="66">
          <cell r="F66" t="str">
            <v>5) Lesiones o enfermedades graves o irreparables (con incapacidad permamente o invalidez)</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2"/>
      <sheetName val="Resumen 2"/>
      <sheetName val="Hoja14"/>
      <sheetName val="Matriz integrada"/>
      <sheetName val="Hoja1"/>
      <sheetName val="Controles y V. "/>
      <sheetName val="Resumen de Riesgos y Controles"/>
      <sheetName val="Listas"/>
      <sheetName val="Hoja3"/>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E26" t="str">
            <v>5) El evento ocurre  diariamente</v>
          </cell>
        </row>
        <row r="27">
          <cell r="E27" t="str">
            <v>5) El evento ocurre una de cada dos veces que se realiza la actividad</v>
          </cell>
        </row>
        <row r="28">
          <cell r="E28" t="str">
            <v>5) No se requiere ningún recurso o  habilidad especial. para explotar la vulnerabilidad</v>
          </cell>
        </row>
        <row r="29">
          <cell r="E29" t="str">
            <v>5) Ocurre entre el 80-100% de los casos</v>
          </cell>
        </row>
        <row r="30">
          <cell r="E30" t="str">
            <v>5) Se espera que el evento ocurra en la mayoría de las circunstancias.</v>
          </cell>
        </row>
        <row r="31">
          <cell r="E31" t="str">
            <v>5) La situación de exposición se puede presentar varias veces por periodos de tiempo largo durante la jornada laboral</v>
          </cell>
        </row>
      </sheetData>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Plan de Trabajo"/>
    </sheetNames>
    <definedNames>
      <definedName name="PeríodoReal" refersTo="#¡REF!" sheetId="0"/>
    </defined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Controles y V. "/>
      <sheetName val="Listas"/>
      <sheetName val="Hoja3"/>
      <sheetName val="Listas Plantilla"/>
    </sheetNames>
    <sheetDataSet>
      <sheetData sheetId="0"/>
      <sheetData sheetId="1"/>
      <sheetData sheetId="2">
        <row r="24">
          <cell r="F24" t="str">
            <v>3) Afecta la información pública de otras áreas, procesos o personas en la Entidad</v>
          </cell>
        </row>
        <row r="25">
          <cell r="F25" t="str">
            <v>3) Afecta otras áreas, procesos o personas en la Entidad 
Afecta la disponibilidad de la información en el horario laboral entre semana, e incluyendo los sábados  (6x10)</v>
          </cell>
        </row>
        <row r="26">
          <cell r="F26" t="str">
            <v xml:space="preserve">3) Ante otras áreas de la Entidad </v>
          </cell>
        </row>
        <row r="27">
          <cell r="F27" t="str">
            <v>3) Cambios moderados en el entorno de carácter reversible</v>
          </cell>
        </row>
        <row r="28">
          <cell r="F28" t="str">
            <v>3) Daños parcial de instalaciones de algunas dependencias, reparables con afectación de actividades máx. 1 semana</v>
          </cell>
        </row>
        <row r="29">
          <cell r="F29" t="str">
            <v>3) Impacto en cumplimiento de actividades  o en salidas de proceso, que pueden generar reprocesos</v>
          </cell>
        </row>
        <row r="30">
          <cell r="F30" t="str">
            <v>3) Incremento de costos entre el 5% y 10% o variacion Mayor o igual al 5 % y menor al 10 % del presupuesto de la entidad</v>
          </cell>
        </row>
        <row r="31">
          <cell r="F31" t="str">
            <v>3) Incumplimiento de algunos aspectos de los objetivos estrategicos.</v>
          </cell>
        </row>
        <row r="32">
          <cell r="F32" t="str">
            <v>3) Información cuya pérdida de exactitud y completitud afecta otras áreas, procesos o personas en la Entidad y puede conllevar un impacto negativo de índole legal o económica, retrasar   sus   funciones,   o   generar   pérdida   de   imagen
a funcionarios de la entidad
.</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sheetData>
      <sheetData sheetId="3"/>
      <sheetData sheetId="4" refreshError="1"/>
    </sheetDataSet>
  </externalBook>
</externalLink>
</file>

<file path=xl/tables/table1.xml><?xml version="1.0" encoding="utf-8"?>
<table xmlns="http://schemas.openxmlformats.org/spreadsheetml/2006/main" id="1" name="Tabla1" displayName="Tabla1" ref="A2:C11" totalsRowShown="0" headerRowDxfId="7" dataDxfId="6">
  <autoFilter ref="A2:C11"/>
  <tableColumns count="3">
    <tableColumn id="1" name="Versión" dataDxfId="5"/>
    <tableColumn id="2" name="Fecha" dataDxfId="4"/>
    <tableColumn id="3" name="Control de Cambios" dataDxfId="3"/>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6"/>
  <sheetViews>
    <sheetView workbookViewId="0">
      <selection activeCell="D5" sqref="D5"/>
    </sheetView>
  </sheetViews>
  <sheetFormatPr baseColWidth="10" defaultRowHeight="15" x14ac:dyDescent="0.25"/>
  <sheetData>
    <row r="2" spans="1:2" x14ac:dyDescent="0.25">
      <c r="A2" s="61" t="s">
        <v>11</v>
      </c>
      <c r="B2" s="1" t="s">
        <v>3</v>
      </c>
    </row>
    <row r="3" spans="1:2" x14ac:dyDescent="0.25">
      <c r="A3" s="61"/>
      <c r="B3" t="s">
        <v>4</v>
      </c>
    </row>
    <row r="4" spans="1:2" x14ac:dyDescent="0.25">
      <c r="A4" s="61"/>
      <c r="B4" t="s">
        <v>5</v>
      </c>
    </row>
    <row r="5" spans="1:2" x14ac:dyDescent="0.25">
      <c r="A5" s="61"/>
      <c r="B5" t="s">
        <v>6</v>
      </c>
    </row>
    <row r="6" spans="1:2" x14ac:dyDescent="0.25">
      <c r="A6" s="61"/>
      <c r="B6" t="s">
        <v>7</v>
      </c>
    </row>
    <row r="7" spans="1:2" x14ac:dyDescent="0.25">
      <c r="A7" s="61"/>
      <c r="B7" t="s">
        <v>8</v>
      </c>
    </row>
    <row r="8" spans="1:2" x14ac:dyDescent="0.25">
      <c r="A8" s="2"/>
      <c r="B8" t="s">
        <v>12</v>
      </c>
    </row>
    <row r="9" spans="1:2" x14ac:dyDescent="0.25">
      <c r="A9" s="2"/>
      <c r="B9" t="s">
        <v>13</v>
      </c>
    </row>
    <row r="10" spans="1:2" x14ac:dyDescent="0.25">
      <c r="A10" s="2"/>
      <c r="B10" t="s">
        <v>14</v>
      </c>
    </row>
    <row r="11" spans="1:2" x14ac:dyDescent="0.25">
      <c r="A11" s="2"/>
      <c r="B11" t="s">
        <v>15</v>
      </c>
    </row>
    <row r="12" spans="1:2" x14ac:dyDescent="0.25">
      <c r="A12" s="2"/>
      <c r="B12" t="s">
        <v>16</v>
      </c>
    </row>
    <row r="13" spans="1:2" x14ac:dyDescent="0.25">
      <c r="A13" s="2"/>
      <c r="B13" t="s">
        <v>17</v>
      </c>
    </row>
    <row r="14" spans="1:2" x14ac:dyDescent="0.25">
      <c r="A14" s="2"/>
      <c r="B14" t="s">
        <v>18</v>
      </c>
    </row>
    <row r="15" spans="1:2" x14ac:dyDescent="0.25">
      <c r="A15" s="2"/>
      <c r="B15" t="s">
        <v>19</v>
      </c>
    </row>
    <row r="16" spans="1:2" x14ac:dyDescent="0.25">
      <c r="A16" s="2" t="s">
        <v>20</v>
      </c>
      <c r="B16" t="s">
        <v>21</v>
      </c>
    </row>
    <row r="17" spans="1:2" x14ac:dyDescent="0.25">
      <c r="A17" s="2"/>
      <c r="B17" t="s">
        <v>22</v>
      </c>
    </row>
    <row r="18" spans="1:2" x14ac:dyDescent="0.25">
      <c r="A18" s="2" t="s">
        <v>23</v>
      </c>
      <c r="B18" t="s">
        <v>24</v>
      </c>
    </row>
    <row r="19" spans="1:2" x14ac:dyDescent="0.25">
      <c r="A19" s="2"/>
      <c r="B19" t="s">
        <v>25</v>
      </c>
    </row>
    <row r="20" spans="1:2" x14ac:dyDescent="0.25">
      <c r="A20" s="2"/>
      <c r="B20" s="1" t="s">
        <v>26</v>
      </c>
    </row>
    <row r="21" spans="1:2" x14ac:dyDescent="0.25">
      <c r="A21" s="2"/>
      <c r="B21" t="s">
        <v>9</v>
      </c>
    </row>
    <row r="22" spans="1:2" ht="15" customHeight="1" x14ac:dyDescent="0.25">
      <c r="A22" s="62" t="s">
        <v>27</v>
      </c>
      <c r="B22" s="1" t="s">
        <v>28</v>
      </c>
    </row>
    <row r="23" spans="1:2" x14ac:dyDescent="0.25">
      <c r="A23" s="62"/>
      <c r="B23" s="1" t="s">
        <v>29</v>
      </c>
    </row>
    <row r="24" spans="1:2" x14ac:dyDescent="0.25">
      <c r="A24" s="62"/>
      <c r="B24" s="1" t="s">
        <v>30</v>
      </c>
    </row>
    <row r="25" spans="1:2" x14ac:dyDescent="0.25">
      <c r="A25" s="62"/>
      <c r="B25" s="1" t="s">
        <v>31</v>
      </c>
    </row>
    <row r="26" spans="1:2" x14ac:dyDescent="0.25">
      <c r="A26" s="62"/>
      <c r="B26" s="1" t="s">
        <v>32</v>
      </c>
    </row>
    <row r="27" spans="1:2" x14ac:dyDescent="0.25">
      <c r="A27" s="62"/>
      <c r="B27" s="1" t="s">
        <v>33</v>
      </c>
    </row>
    <row r="28" spans="1:2" x14ac:dyDescent="0.25">
      <c r="A28" s="62"/>
      <c r="B28" s="1" t="s">
        <v>2</v>
      </c>
    </row>
    <row r="29" spans="1:2" x14ac:dyDescent="0.25">
      <c r="A29" s="62"/>
      <c r="B29" s="1" t="s">
        <v>34</v>
      </c>
    </row>
    <row r="30" spans="1:2" x14ac:dyDescent="0.25">
      <c r="A30" s="62"/>
      <c r="B30" s="1" t="s">
        <v>35</v>
      </c>
    </row>
    <row r="31" spans="1:2" x14ac:dyDescent="0.25">
      <c r="A31" s="62"/>
      <c r="B31" s="1" t="s">
        <v>36</v>
      </c>
    </row>
    <row r="32" spans="1:2" x14ac:dyDescent="0.25">
      <c r="A32" s="62"/>
      <c r="B32" s="1" t="s">
        <v>37</v>
      </c>
    </row>
    <row r="33" spans="1:2" x14ac:dyDescent="0.25">
      <c r="A33" s="62"/>
      <c r="B33" t="s">
        <v>10</v>
      </c>
    </row>
    <row r="34" spans="1:2" x14ac:dyDescent="0.25">
      <c r="A34" s="61" t="s">
        <v>47</v>
      </c>
      <c r="B34" s="3" t="s">
        <v>38</v>
      </c>
    </row>
    <row r="35" spans="1:2" x14ac:dyDescent="0.25">
      <c r="A35" s="61"/>
      <c r="B35" s="3" t="s">
        <v>39</v>
      </c>
    </row>
    <row r="36" spans="1:2" x14ac:dyDescent="0.25">
      <c r="A36" s="61"/>
      <c r="B36" s="3" t="s">
        <v>40</v>
      </c>
    </row>
    <row r="37" spans="1:2" x14ac:dyDescent="0.25">
      <c r="A37" s="61"/>
      <c r="B37" s="3" t="s">
        <v>41</v>
      </c>
    </row>
    <row r="38" spans="1:2" x14ac:dyDescent="0.25">
      <c r="A38" s="61"/>
      <c r="B38" s="3" t="s">
        <v>42</v>
      </c>
    </row>
    <row r="39" spans="1:2" x14ac:dyDescent="0.25">
      <c r="A39" s="61"/>
      <c r="B39" s="3" t="s">
        <v>43</v>
      </c>
    </row>
    <row r="40" spans="1:2" x14ac:dyDescent="0.25">
      <c r="A40" s="61"/>
      <c r="B40" s="3" t="s">
        <v>44</v>
      </c>
    </row>
    <row r="41" spans="1:2" x14ac:dyDescent="0.25">
      <c r="A41" s="61"/>
      <c r="B41" s="3" t="s">
        <v>45</v>
      </c>
    </row>
    <row r="42" spans="1:2" x14ac:dyDescent="0.25">
      <c r="A42" s="61"/>
      <c r="B42" s="3" t="s">
        <v>46</v>
      </c>
    </row>
    <row r="43" spans="1:2" x14ac:dyDescent="0.25">
      <c r="B43" s="3"/>
    </row>
    <row r="44" spans="1:2" x14ac:dyDescent="0.25">
      <c r="B44" s="1"/>
    </row>
    <row r="45" spans="1:2" x14ac:dyDescent="0.25">
      <c r="B45" s="1"/>
    </row>
    <row r="46" spans="1:2" x14ac:dyDescent="0.25">
      <c r="B46" s="1"/>
    </row>
  </sheetData>
  <mergeCells count="3">
    <mergeCell ref="A2:A7"/>
    <mergeCell ref="A22:A33"/>
    <mergeCell ref="A34:A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4" sqref="D4"/>
    </sheetView>
  </sheetViews>
  <sheetFormatPr baseColWidth="10" defaultColWidth="11.42578125" defaultRowHeight="15" x14ac:dyDescent="0.25"/>
  <cols>
    <col min="1" max="1" width="14.42578125" bestFit="1" customWidth="1"/>
    <col min="3" max="3" width="25" customWidth="1"/>
  </cols>
  <sheetData>
    <row r="1" spans="1:3" x14ac:dyDescent="0.25">
      <c r="A1" s="16"/>
      <c r="B1" s="16"/>
      <c r="C1" s="16"/>
    </row>
    <row r="2" spans="1:3" x14ac:dyDescent="0.25">
      <c r="A2" s="20" t="s">
        <v>78</v>
      </c>
      <c r="B2" s="20" t="s">
        <v>73</v>
      </c>
      <c r="C2" s="20" t="s">
        <v>79</v>
      </c>
    </row>
    <row r="3" spans="1:3" x14ac:dyDescent="0.25">
      <c r="A3" s="17" t="s">
        <v>308</v>
      </c>
      <c r="B3" s="18">
        <v>45309</v>
      </c>
      <c r="C3" s="17">
        <v>1</v>
      </c>
    </row>
    <row r="4" spans="1:3" x14ac:dyDescent="0.25">
      <c r="A4" s="17" t="s">
        <v>309</v>
      </c>
      <c r="B4" s="18">
        <v>45688</v>
      </c>
      <c r="C4" s="21">
        <v>2</v>
      </c>
    </row>
    <row r="5" spans="1:3" x14ac:dyDescent="0.25">
      <c r="A5" s="17"/>
      <c r="B5" s="18"/>
      <c r="C5" s="19"/>
    </row>
    <row r="6" spans="1:3" x14ac:dyDescent="0.25">
      <c r="A6" s="17"/>
      <c r="B6" s="18"/>
      <c r="C6" s="19"/>
    </row>
    <row r="7" spans="1:3" x14ac:dyDescent="0.25">
      <c r="A7" s="17"/>
      <c r="B7" s="18"/>
      <c r="C7" s="19"/>
    </row>
    <row r="8" spans="1:3" x14ac:dyDescent="0.25">
      <c r="A8" s="16"/>
      <c r="B8" s="17"/>
      <c r="C8" s="16"/>
    </row>
    <row r="9" spans="1:3" x14ac:dyDescent="0.25">
      <c r="A9" s="16"/>
      <c r="B9" s="17"/>
      <c r="C9" s="16"/>
    </row>
    <row r="10" spans="1:3" x14ac:dyDescent="0.25">
      <c r="A10" s="16"/>
      <c r="B10" s="17"/>
      <c r="C10" s="16"/>
    </row>
    <row r="11" spans="1:3" x14ac:dyDescent="0.25">
      <c r="A11" s="16"/>
      <c r="B11" s="17"/>
      <c r="C11" s="16"/>
    </row>
    <row r="12" spans="1:3" x14ac:dyDescent="0.25">
      <c r="A12" s="16"/>
      <c r="B12" s="16"/>
      <c r="C12" s="16"/>
    </row>
    <row r="13" spans="1:3" x14ac:dyDescent="0.25">
      <c r="A13" s="16"/>
      <c r="B13" s="16"/>
      <c r="C13" s="16"/>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90" zoomScaleNormal="90" workbookViewId="0">
      <selection activeCell="C24" sqref="C24"/>
    </sheetView>
  </sheetViews>
  <sheetFormatPr baseColWidth="10" defaultColWidth="11.42578125" defaultRowHeight="15" x14ac:dyDescent="0.25"/>
  <cols>
    <col min="1" max="1" width="48" customWidth="1"/>
    <col min="2" max="2" width="19" customWidth="1"/>
    <col min="3" max="3" width="29.85546875" customWidth="1"/>
    <col min="4" max="4" width="4.5703125" customWidth="1"/>
    <col min="5" max="5" width="19.42578125" customWidth="1"/>
    <col min="6" max="6" width="23" customWidth="1"/>
  </cols>
  <sheetData>
    <row r="1" spans="1:6" ht="30.75" customHeight="1" x14ac:dyDescent="0.25">
      <c r="A1" s="7" t="s">
        <v>58</v>
      </c>
      <c r="B1" s="7" t="s">
        <v>57</v>
      </c>
      <c r="C1" s="7" t="s">
        <v>56</v>
      </c>
    </row>
    <row r="2" spans="1:6" ht="36" customHeight="1" x14ac:dyDescent="0.25">
      <c r="A2" s="12" t="s">
        <v>94</v>
      </c>
      <c r="B2" s="15" t="e">
        <f>'1. GESTIÓN DEL RIESGO'!#REF!</f>
        <v>#REF!</v>
      </c>
      <c r="C2" s="6" t="e">
        <f t="shared" ref="C2:C11" si="0">+IF(AND(B2&gt;=0,B2&lt;=0.59),"ZONA BAJA",IF(AND(B2&gt;=0.6,B2&lt;=0.79),"ZONA MEDIA","ZONA ALTA"))</f>
        <v>#REF!</v>
      </c>
    </row>
    <row r="3" spans="1:6" ht="39.75" customHeight="1" x14ac:dyDescent="0.25">
      <c r="A3" s="12" t="s">
        <v>95</v>
      </c>
      <c r="B3" s="15" t="e">
        <f>#REF!</f>
        <v>#REF!</v>
      </c>
      <c r="C3" s="6" t="e">
        <f>+IF(AND(B3&gt;=0,B3&lt;=0.59),"ZONA BAJA",IF(AND(B3&gt;=0.6,B3&lt;=0.79),"ZONA MEDIA","ZONA ALTA"))</f>
        <v>#REF!</v>
      </c>
    </row>
    <row r="4" spans="1:6" ht="24" customHeight="1" x14ac:dyDescent="0.25">
      <c r="A4" s="12" t="s">
        <v>96</v>
      </c>
      <c r="B4" s="15" t="e">
        <f>#REF!</f>
        <v>#REF!</v>
      </c>
      <c r="C4" s="6" t="e">
        <f>+IF(AND(B4&gt;=0,B4&lt;=0.59),"ZONA BAJA",IF(AND(B4&gt;=0.6,B4&lt;=0.79),"ZONA MEDIA","ZONA ALTA"))</f>
        <v>#REF!</v>
      </c>
    </row>
    <row r="5" spans="1:6" ht="23.25" customHeight="1" x14ac:dyDescent="0.25">
      <c r="A5" s="8" t="s">
        <v>97</v>
      </c>
      <c r="B5" s="15" t="e">
        <f>#REF!</f>
        <v>#REF!</v>
      </c>
      <c r="C5" s="6" t="e">
        <f>+IF(AND(B5&gt;=0,B5&lt;=0.59),"ZONA BAJA",IF(AND(B5&gt;=0.6,B5&lt;=0.79),"ZONA MEDIA","ZONA ALTA"))</f>
        <v>#REF!</v>
      </c>
    </row>
    <row r="6" spans="1:6" ht="32.25" customHeight="1" x14ac:dyDescent="0.25">
      <c r="A6" s="12" t="s">
        <v>98</v>
      </c>
      <c r="B6" s="15" t="e">
        <f>'4. INICIATIVAS ADICIONALES'!#REF!</f>
        <v>#REF!</v>
      </c>
      <c r="C6" s="6" t="e">
        <f t="shared" si="0"/>
        <v>#REF!</v>
      </c>
      <c r="E6" s="10" t="s">
        <v>55</v>
      </c>
      <c r="F6" s="13" t="s">
        <v>54</v>
      </c>
    </row>
    <row r="7" spans="1:6" ht="35.25" customHeight="1" x14ac:dyDescent="0.25">
      <c r="A7" s="12" t="s">
        <v>99</v>
      </c>
      <c r="B7" s="15" t="e">
        <f>'3. C. LEGALIDAD Y ESTADO ABIERT'!#REF!</f>
        <v>#REF!</v>
      </c>
      <c r="C7" s="6" t="e">
        <f t="shared" si="0"/>
        <v>#REF!</v>
      </c>
      <c r="E7" s="10" t="s">
        <v>53</v>
      </c>
      <c r="F7" s="11" t="s">
        <v>52</v>
      </c>
    </row>
    <row r="8" spans="1:6" ht="28.5" customHeight="1" x14ac:dyDescent="0.25">
      <c r="A8" s="8" t="s">
        <v>100</v>
      </c>
      <c r="B8" s="15" t="e">
        <f>#REF!</f>
        <v>#REF!</v>
      </c>
      <c r="C8" s="6" t="e">
        <f t="shared" si="0"/>
        <v>#REF!</v>
      </c>
      <c r="E8" s="10" t="s">
        <v>51</v>
      </c>
      <c r="F8" s="9" t="s">
        <v>50</v>
      </c>
    </row>
    <row r="9" spans="1:6" ht="35.25" customHeight="1" x14ac:dyDescent="0.25">
      <c r="A9" s="8" t="s">
        <v>101</v>
      </c>
      <c r="B9" s="15" t="e">
        <f>#REF!</f>
        <v>#REF!</v>
      </c>
      <c r="C9" s="6" t="e">
        <f t="shared" si="0"/>
        <v>#REF!</v>
      </c>
    </row>
    <row r="10" spans="1:6" ht="35.25" customHeight="1" x14ac:dyDescent="0.25">
      <c r="A10" s="8" t="s">
        <v>102</v>
      </c>
      <c r="B10" s="15" t="e">
        <f>#REF!</f>
        <v>#REF!</v>
      </c>
      <c r="C10" s="6" t="e">
        <f t="shared" si="0"/>
        <v>#REF!</v>
      </c>
    </row>
    <row r="11" spans="1:6" ht="26.25" customHeight="1" x14ac:dyDescent="0.25">
      <c r="A11" s="7" t="s">
        <v>49</v>
      </c>
      <c r="B11" s="4" t="e">
        <f>AVERAGE(B2:B10)</f>
        <v>#REF!</v>
      </c>
      <c r="C11" s="6" t="e">
        <f t="shared" si="0"/>
        <v>#REF!</v>
      </c>
    </row>
    <row r="13" spans="1:6" x14ac:dyDescent="0.25">
      <c r="A13" s="5" t="s">
        <v>48</v>
      </c>
    </row>
    <row r="16" spans="1:6" ht="24" customHeight="1" x14ac:dyDescent="0.25"/>
  </sheetData>
  <sheetProtection formatCells="0"/>
  <conditionalFormatting sqref="C2:C11">
    <cfRule type="containsText" dxfId="2" priority="1" operator="containsText" text="ZONA ALTA">
      <formula>NOT(ISERROR(SEARCH("ZONA ALTA",C2)))</formula>
    </cfRule>
    <cfRule type="containsText" dxfId="1" priority="2" operator="containsText" text="ZONA MEDIA">
      <formula>NOT(ISERROR(SEARCH("ZONA MEDIA",C2)))</formula>
    </cfRule>
    <cfRule type="containsText" dxfId="0" priority="3" operator="containsText" text="ZONA BAJA">
      <formula>NOT(ISERROR(SEARCH("ZONA BAJA",C2)))</formula>
    </cfRule>
  </conditionalFormatting>
  <dataValidations count="1">
    <dataValidation type="decimal" allowBlank="1" showInputMessage="1" showErrorMessage="1" error="Celdas formuladas, por favor no modificar." sqref="B2:B10">
      <formula1>0</formula1>
      <formula2>100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view="pageBreakPreview" topLeftCell="A4" zoomScale="87" zoomScaleNormal="120" zoomScaleSheetLayoutView="87" workbookViewId="0">
      <pane xSplit="1" ySplit="1" topLeftCell="B5" activePane="bottomRight" state="frozen"/>
      <selection activeCell="A4" sqref="A4"/>
      <selection pane="topRight" activeCell="B4" sqref="B4"/>
      <selection pane="bottomLeft" activeCell="A5" sqref="A5"/>
      <selection pane="bottomRight" activeCell="C22" sqref="C22:C23"/>
    </sheetView>
  </sheetViews>
  <sheetFormatPr baseColWidth="10" defaultColWidth="11.42578125" defaultRowHeight="14.25" x14ac:dyDescent="0.2"/>
  <cols>
    <col min="1" max="1" width="25.7109375" style="99" customWidth="1"/>
    <col min="2" max="2" width="4.7109375" style="99" customWidth="1"/>
    <col min="3" max="3" width="38.7109375" style="99" customWidth="1"/>
    <col min="4" max="4" width="28.140625" style="99" bestFit="1" customWidth="1"/>
    <col min="5" max="5" width="17.5703125" style="99" bestFit="1" customWidth="1"/>
    <col min="6" max="6" width="13.140625" style="99" bestFit="1" customWidth="1"/>
    <col min="7" max="7" width="32.85546875" style="99" customWidth="1"/>
    <col min="8" max="9" width="23.7109375" style="119" customWidth="1"/>
    <col min="10" max="10" width="16.5703125" style="119" customWidth="1"/>
    <col min="11" max="11" width="33" style="119" bestFit="1" customWidth="1"/>
    <col min="12" max="12" width="46" style="119" customWidth="1"/>
    <col min="13" max="16384" width="11.42578125" style="99"/>
  </cols>
  <sheetData>
    <row r="1" spans="1:12" ht="29.25" customHeight="1" x14ac:dyDescent="0.2">
      <c r="A1" s="97" t="s">
        <v>88</v>
      </c>
      <c r="B1" s="98"/>
      <c r="C1" s="98"/>
      <c r="D1" s="98"/>
      <c r="E1" s="98"/>
      <c r="F1" s="98"/>
      <c r="G1" s="98"/>
      <c r="H1" s="98"/>
      <c r="I1" s="98"/>
      <c r="J1" s="98"/>
      <c r="K1" s="98"/>
      <c r="L1" s="98"/>
    </row>
    <row r="2" spans="1:12" ht="20.25" customHeight="1" x14ac:dyDescent="0.2">
      <c r="A2" s="97" t="s">
        <v>77</v>
      </c>
      <c r="B2" s="98"/>
      <c r="C2" s="98"/>
      <c r="D2" s="98"/>
      <c r="E2" s="98"/>
      <c r="F2" s="98"/>
      <c r="G2" s="98"/>
      <c r="H2" s="98"/>
      <c r="I2" s="98"/>
      <c r="J2" s="98"/>
      <c r="K2" s="98"/>
      <c r="L2" s="98"/>
    </row>
    <row r="3" spans="1:12" ht="15" x14ac:dyDescent="0.2">
      <c r="A3" s="98" t="s">
        <v>133</v>
      </c>
      <c r="B3" s="98"/>
      <c r="C3" s="98"/>
      <c r="D3" s="98"/>
      <c r="E3" s="98"/>
      <c r="F3" s="98"/>
      <c r="G3" s="98"/>
      <c r="H3" s="100"/>
      <c r="I3" s="100"/>
      <c r="J3" s="100"/>
      <c r="K3" s="100"/>
      <c r="L3" s="100"/>
    </row>
    <row r="4" spans="1:12" ht="49.5" customHeight="1" x14ac:dyDescent="0.2">
      <c r="A4" s="101" t="s">
        <v>59</v>
      </c>
      <c r="B4" s="102" t="s">
        <v>60</v>
      </c>
      <c r="C4" s="102"/>
      <c r="D4" s="101" t="s">
        <v>61</v>
      </c>
      <c r="E4" s="101" t="s">
        <v>89</v>
      </c>
      <c r="F4" s="101" t="s">
        <v>63</v>
      </c>
      <c r="G4" s="101" t="s">
        <v>62</v>
      </c>
      <c r="H4" s="101" t="s">
        <v>93</v>
      </c>
      <c r="I4" s="101" t="s">
        <v>103</v>
      </c>
      <c r="J4" s="101" t="s">
        <v>104</v>
      </c>
      <c r="K4" s="103" t="s">
        <v>92</v>
      </c>
      <c r="L4" s="103" t="s">
        <v>91</v>
      </c>
    </row>
    <row r="5" spans="1:12" s="116" customFormat="1" ht="63" customHeight="1" x14ac:dyDescent="0.2">
      <c r="A5" s="120" t="s">
        <v>112</v>
      </c>
      <c r="B5" s="121" t="s">
        <v>0</v>
      </c>
      <c r="C5" s="122" t="s">
        <v>118</v>
      </c>
      <c r="D5" s="123" t="s">
        <v>135</v>
      </c>
      <c r="E5" s="124">
        <v>45691</v>
      </c>
      <c r="F5" s="124">
        <v>46022</v>
      </c>
      <c r="G5" s="125" t="s">
        <v>136</v>
      </c>
      <c r="H5" s="126"/>
      <c r="I5" s="126"/>
      <c r="J5" s="126"/>
      <c r="K5" s="127"/>
      <c r="L5" s="128"/>
    </row>
    <row r="6" spans="1:12" s="116" customFormat="1" ht="73.5" customHeight="1" x14ac:dyDescent="0.2">
      <c r="A6" s="129"/>
      <c r="B6" s="121" t="s">
        <v>115</v>
      </c>
      <c r="C6" s="122" t="s">
        <v>137</v>
      </c>
      <c r="D6" s="123" t="s">
        <v>138</v>
      </c>
      <c r="E6" s="124">
        <v>45691</v>
      </c>
      <c r="F6" s="124">
        <v>45777</v>
      </c>
      <c r="G6" s="125" t="s">
        <v>136</v>
      </c>
      <c r="H6" s="126"/>
      <c r="I6" s="126"/>
      <c r="J6" s="126"/>
      <c r="K6" s="127"/>
      <c r="L6" s="128"/>
    </row>
    <row r="7" spans="1:12" s="116" customFormat="1" ht="89.25" customHeight="1" x14ac:dyDescent="0.2">
      <c r="A7" s="130"/>
      <c r="B7" s="121" t="s">
        <v>117</v>
      </c>
      <c r="C7" s="122" t="s">
        <v>116</v>
      </c>
      <c r="D7" s="123" t="s">
        <v>138</v>
      </c>
      <c r="E7" s="124">
        <v>45691</v>
      </c>
      <c r="F7" s="124">
        <v>45807</v>
      </c>
      <c r="G7" s="125" t="s">
        <v>136</v>
      </c>
      <c r="H7" s="126"/>
      <c r="I7" s="126"/>
      <c r="J7" s="126"/>
      <c r="K7" s="112"/>
      <c r="L7" s="128"/>
    </row>
    <row r="8" spans="1:12" s="116" customFormat="1" ht="87.75" customHeight="1" x14ac:dyDescent="0.2">
      <c r="A8" s="131" t="s">
        <v>113</v>
      </c>
      <c r="B8" s="121" t="s">
        <v>1</v>
      </c>
      <c r="C8" s="122" t="s">
        <v>139</v>
      </c>
      <c r="D8" s="123" t="s">
        <v>142</v>
      </c>
      <c r="E8" s="124">
        <v>45660</v>
      </c>
      <c r="F8" s="124">
        <v>46022</v>
      </c>
      <c r="G8" s="124" t="s">
        <v>65</v>
      </c>
      <c r="H8" s="126"/>
      <c r="I8" s="126"/>
      <c r="J8" s="126"/>
      <c r="K8" s="112"/>
      <c r="L8" s="121"/>
    </row>
    <row r="9" spans="1:12" s="116" customFormat="1" ht="71.25" x14ac:dyDescent="0.2">
      <c r="A9" s="131"/>
      <c r="B9" s="121" t="s">
        <v>119</v>
      </c>
      <c r="C9" s="122" t="s">
        <v>140</v>
      </c>
      <c r="D9" s="123" t="s">
        <v>141</v>
      </c>
      <c r="E9" s="124">
        <v>45691</v>
      </c>
      <c r="F9" s="124">
        <v>46022</v>
      </c>
      <c r="G9" s="124" t="s">
        <v>275</v>
      </c>
      <c r="H9" s="126"/>
      <c r="I9" s="126"/>
      <c r="J9" s="126"/>
      <c r="K9" s="127"/>
      <c r="L9" s="128"/>
    </row>
    <row r="10" spans="1:12" s="116" customFormat="1" ht="45" hidden="1" x14ac:dyDescent="0.2">
      <c r="A10" s="132" t="s">
        <v>84</v>
      </c>
      <c r="B10" s="114" t="s">
        <v>67</v>
      </c>
      <c r="C10" s="123" t="s">
        <v>68</v>
      </c>
      <c r="D10" s="123" t="s">
        <v>70</v>
      </c>
      <c r="E10" s="124">
        <v>45352</v>
      </c>
      <c r="F10" s="124">
        <v>45641</v>
      </c>
      <c r="G10" s="124" t="s">
        <v>69</v>
      </c>
      <c r="H10" s="126"/>
      <c r="I10" s="126"/>
      <c r="J10" s="126"/>
      <c r="K10" s="121"/>
      <c r="L10" s="121"/>
    </row>
    <row r="11" spans="1:12" s="116" customFormat="1" ht="68.25" customHeight="1" x14ac:dyDescent="0.2">
      <c r="A11" s="120" t="s">
        <v>114</v>
      </c>
      <c r="B11" s="114" t="s">
        <v>64</v>
      </c>
      <c r="C11" s="122" t="s">
        <v>143</v>
      </c>
      <c r="D11" s="123" t="s">
        <v>144</v>
      </c>
      <c r="E11" s="124">
        <v>45691</v>
      </c>
      <c r="F11" s="124">
        <v>45838</v>
      </c>
      <c r="G11" s="124" t="s">
        <v>120</v>
      </c>
      <c r="H11" s="126"/>
      <c r="I11" s="126"/>
      <c r="J11" s="126"/>
      <c r="K11" s="121"/>
      <c r="L11" s="121"/>
    </row>
    <row r="12" spans="1:12" s="116" customFormat="1" ht="57" x14ac:dyDescent="0.2">
      <c r="A12" s="129"/>
      <c r="B12" s="114" t="s">
        <v>66</v>
      </c>
      <c r="C12" s="122" t="s">
        <v>124</v>
      </c>
      <c r="D12" s="123" t="s">
        <v>125</v>
      </c>
      <c r="E12" s="124">
        <v>45689</v>
      </c>
      <c r="F12" s="124">
        <v>45835</v>
      </c>
      <c r="G12" s="121" t="s">
        <v>126</v>
      </c>
      <c r="H12" s="126"/>
      <c r="I12" s="126"/>
      <c r="J12" s="126"/>
      <c r="K12" s="121"/>
      <c r="L12" s="121"/>
    </row>
    <row r="13" spans="1:12" s="116" customFormat="1" ht="43.5" thickBot="1" x14ac:dyDescent="0.25">
      <c r="A13" s="130"/>
      <c r="B13" s="114" t="s">
        <v>85</v>
      </c>
      <c r="C13" s="122" t="s">
        <v>121</v>
      </c>
      <c r="D13" s="123" t="s">
        <v>122</v>
      </c>
      <c r="E13" s="124">
        <v>45839</v>
      </c>
      <c r="F13" s="124">
        <v>45869</v>
      </c>
      <c r="G13" s="121" t="s">
        <v>123</v>
      </c>
      <c r="H13" s="126"/>
      <c r="I13" s="126"/>
      <c r="J13" s="126"/>
      <c r="K13" s="121"/>
      <c r="L13" s="121"/>
    </row>
    <row r="14" spans="1:12" s="116" customFormat="1" ht="72" thickBot="1" x14ac:dyDescent="0.25">
      <c r="A14" s="133" t="s">
        <v>145</v>
      </c>
      <c r="B14" s="114" t="s">
        <v>67</v>
      </c>
      <c r="C14" s="122" t="s">
        <v>146</v>
      </c>
      <c r="D14" s="134" t="s">
        <v>147</v>
      </c>
      <c r="E14" s="124">
        <v>45839</v>
      </c>
      <c r="F14" s="124">
        <v>46022</v>
      </c>
      <c r="G14" s="121" t="s">
        <v>130</v>
      </c>
      <c r="H14" s="115"/>
      <c r="I14" s="115"/>
      <c r="J14" s="115"/>
      <c r="K14" s="135"/>
      <c r="L14" s="135"/>
    </row>
    <row r="15" spans="1:12" s="116" customFormat="1" ht="57.75" thickBot="1" x14ac:dyDescent="0.25">
      <c r="A15" s="136"/>
      <c r="B15" s="114" t="s">
        <v>127</v>
      </c>
      <c r="C15" s="122" t="s">
        <v>131</v>
      </c>
      <c r="D15" s="123" t="s">
        <v>148</v>
      </c>
      <c r="E15" s="124">
        <v>45839</v>
      </c>
      <c r="F15" s="124">
        <v>46022</v>
      </c>
      <c r="G15" s="137" t="s">
        <v>132</v>
      </c>
      <c r="H15" s="117"/>
      <c r="I15" s="117"/>
      <c r="J15" s="117"/>
      <c r="K15" s="138"/>
      <c r="L15" s="138"/>
    </row>
    <row r="16" spans="1:12" s="116" customFormat="1" ht="47.25" customHeight="1" thickBot="1" x14ac:dyDescent="0.25">
      <c r="A16" s="136"/>
      <c r="B16" s="114" t="s">
        <v>128</v>
      </c>
      <c r="C16" s="139" t="s">
        <v>152</v>
      </c>
      <c r="D16" s="140" t="s">
        <v>149</v>
      </c>
      <c r="E16" s="124">
        <v>45839</v>
      </c>
      <c r="F16" s="124">
        <v>46022</v>
      </c>
      <c r="G16" s="137" t="s">
        <v>132</v>
      </c>
      <c r="H16" s="117"/>
      <c r="I16" s="117"/>
      <c r="J16" s="117"/>
      <c r="K16" s="138"/>
      <c r="L16" s="138"/>
    </row>
    <row r="17" spans="1:12" s="116" customFormat="1" ht="59.25" customHeight="1" thickBot="1" x14ac:dyDescent="0.25">
      <c r="A17" s="141"/>
      <c r="B17" s="118" t="s">
        <v>129</v>
      </c>
      <c r="C17" s="134" t="s">
        <v>150</v>
      </c>
      <c r="D17" s="123" t="s">
        <v>151</v>
      </c>
      <c r="E17" s="124">
        <v>45839</v>
      </c>
      <c r="F17" s="124">
        <v>46022</v>
      </c>
      <c r="G17" s="137" t="s">
        <v>134</v>
      </c>
      <c r="H17" s="117"/>
      <c r="I17" s="117"/>
      <c r="J17" s="117"/>
      <c r="K17" s="138"/>
      <c r="L17" s="138"/>
    </row>
  </sheetData>
  <sheetProtection formatCells="0" formatColumns="0"/>
  <autoFilter ref="A4:L4">
    <filterColumn colId="1" showButton="0"/>
  </autoFilter>
  <mergeCells count="8">
    <mergeCell ref="A14:A17"/>
    <mergeCell ref="A1:L1"/>
    <mergeCell ref="A2:L2"/>
    <mergeCell ref="A3:G3"/>
    <mergeCell ref="A5:A7"/>
    <mergeCell ref="A11:A13"/>
    <mergeCell ref="B4:C4"/>
    <mergeCell ref="A8:A9"/>
  </mergeCells>
  <pageMargins left="0.70866141732283472" right="0.70866141732283472" top="0.74803149606299213" bottom="0.74803149606299213" header="0.31496062992125984" footer="0.31496062992125984"/>
  <pageSetup scale="5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6"/>
  <sheetViews>
    <sheetView showGridLines="0" zoomScale="77" zoomScaleNormal="77" zoomScaleSheetLayoutView="130" workbookViewId="0">
      <selection activeCell="B7" sqref="B7"/>
    </sheetView>
  </sheetViews>
  <sheetFormatPr baseColWidth="10" defaultRowHeight="12.75" x14ac:dyDescent="0.2"/>
  <cols>
    <col min="1" max="1" width="9.5703125" style="60" bestFit="1" customWidth="1"/>
    <col min="2" max="2" width="19.5703125" style="60" customWidth="1"/>
    <col min="3" max="3" width="25" style="60" customWidth="1"/>
    <col min="4" max="4" width="21.85546875" style="39" customWidth="1"/>
    <col min="5" max="5" width="26.42578125" style="39" customWidth="1"/>
    <col min="6" max="6" width="38.140625" style="39" customWidth="1"/>
    <col min="7" max="8" width="35.140625" style="39" customWidth="1"/>
    <col min="9" max="9" width="23.7109375" style="39" customWidth="1"/>
    <col min="10" max="16384" width="11.42578125" style="57"/>
  </cols>
  <sheetData>
    <row r="1" spans="1:22" s="39" customFormat="1" x14ac:dyDescent="0.2">
      <c r="A1" s="66"/>
      <c r="B1" s="67"/>
      <c r="C1" s="68"/>
      <c r="D1" s="75" t="s">
        <v>80</v>
      </c>
      <c r="E1" s="76"/>
      <c r="F1" s="77" t="s">
        <v>81</v>
      </c>
      <c r="G1" s="80" t="s">
        <v>153</v>
      </c>
      <c r="H1" s="81"/>
      <c r="I1" s="82"/>
    </row>
    <row r="2" spans="1:22" s="39" customFormat="1" ht="12.75" customHeight="1" x14ac:dyDescent="0.2">
      <c r="A2" s="69"/>
      <c r="B2" s="70"/>
      <c r="C2" s="71"/>
      <c r="D2" s="83" t="s">
        <v>154</v>
      </c>
      <c r="E2" s="84"/>
      <c r="F2" s="78"/>
      <c r="G2" s="87" t="s">
        <v>155</v>
      </c>
      <c r="H2" s="88"/>
      <c r="I2" s="89"/>
    </row>
    <row r="3" spans="1:22" s="39" customFormat="1" ht="48.75" customHeight="1" thickBot="1" x14ac:dyDescent="0.25">
      <c r="A3" s="72"/>
      <c r="B3" s="73"/>
      <c r="C3" s="74"/>
      <c r="D3" s="85"/>
      <c r="E3" s="86"/>
      <c r="F3" s="79"/>
      <c r="G3" s="90" t="s">
        <v>156</v>
      </c>
      <c r="H3" s="91"/>
      <c r="I3" s="92"/>
    </row>
    <row r="4" spans="1:22" s="39" customFormat="1" ht="2.25" customHeight="1" thickBot="1" x14ac:dyDescent="0.25">
      <c r="A4" s="63"/>
      <c r="B4" s="63"/>
      <c r="C4" s="63"/>
      <c r="D4" s="63"/>
      <c r="E4" s="63"/>
      <c r="F4" s="63"/>
      <c r="G4" s="63"/>
      <c r="H4" s="40"/>
    </row>
    <row r="5" spans="1:22" s="39" customFormat="1" ht="24.75" customHeight="1" x14ac:dyDescent="0.2">
      <c r="A5" s="41" t="s">
        <v>157</v>
      </c>
      <c r="B5" s="42" t="s">
        <v>82</v>
      </c>
      <c r="C5" s="43" t="s">
        <v>158</v>
      </c>
      <c r="D5" s="44" t="s">
        <v>159</v>
      </c>
      <c r="E5" s="45" t="s">
        <v>160</v>
      </c>
      <c r="F5" s="46" t="s">
        <v>161</v>
      </c>
      <c r="G5" s="45" t="s">
        <v>83</v>
      </c>
      <c r="H5" s="47" t="s">
        <v>162</v>
      </c>
      <c r="I5" s="48" t="s">
        <v>163</v>
      </c>
    </row>
    <row r="6" spans="1:22" s="53" customFormat="1" ht="162" customHeight="1" x14ac:dyDescent="0.2">
      <c r="A6" s="49" t="s">
        <v>164</v>
      </c>
      <c r="B6" s="50" t="s">
        <v>165</v>
      </c>
      <c r="C6" s="51" t="s">
        <v>166</v>
      </c>
      <c r="D6" s="51" t="s">
        <v>167</v>
      </c>
      <c r="E6" s="51" t="s">
        <v>168</v>
      </c>
      <c r="F6" s="51" t="s">
        <v>169</v>
      </c>
      <c r="G6" s="51" t="s">
        <v>170</v>
      </c>
      <c r="H6" s="51" t="s">
        <v>171</v>
      </c>
      <c r="I6" s="52" t="s">
        <v>172</v>
      </c>
      <c r="J6" s="64"/>
      <c r="K6" s="65"/>
      <c r="O6" s="54" t="s">
        <v>172</v>
      </c>
      <c r="P6" s="54" t="s">
        <v>173</v>
      </c>
      <c r="Q6" s="54" t="s">
        <v>174</v>
      </c>
      <c r="R6" s="54" t="s">
        <v>175</v>
      </c>
      <c r="S6" s="54" t="s">
        <v>176</v>
      </c>
      <c r="T6" s="54" t="s">
        <v>177</v>
      </c>
      <c r="U6" s="54" t="s">
        <v>178</v>
      </c>
      <c r="V6" s="54"/>
    </row>
    <row r="7" spans="1:22" s="53" customFormat="1" ht="193.5" customHeight="1" x14ac:dyDescent="0.2">
      <c r="A7" s="49" t="s">
        <v>179</v>
      </c>
      <c r="B7" s="50" t="s">
        <v>180</v>
      </c>
      <c r="C7" s="51" t="s">
        <v>181</v>
      </c>
      <c r="D7" s="51" t="s">
        <v>182</v>
      </c>
      <c r="E7" s="51" t="s">
        <v>183</v>
      </c>
      <c r="F7" s="51" t="s">
        <v>184</v>
      </c>
      <c r="G7" s="51" t="s">
        <v>185</v>
      </c>
      <c r="H7" s="51" t="s">
        <v>186</v>
      </c>
      <c r="I7" s="52" t="s">
        <v>172</v>
      </c>
    </row>
    <row r="8" spans="1:22" s="53" customFormat="1" ht="232.5" customHeight="1" x14ac:dyDescent="0.2">
      <c r="A8" s="49" t="s">
        <v>187</v>
      </c>
      <c r="B8" s="55" t="s">
        <v>180</v>
      </c>
      <c r="C8" s="51" t="s">
        <v>181</v>
      </c>
      <c r="D8" s="51" t="s">
        <v>188</v>
      </c>
      <c r="E8" s="51" t="s">
        <v>189</v>
      </c>
      <c r="F8" s="51" t="s">
        <v>190</v>
      </c>
      <c r="G8" s="51" t="s">
        <v>191</v>
      </c>
      <c r="H8" s="51" t="s">
        <v>192</v>
      </c>
      <c r="I8" s="52" t="s">
        <v>172</v>
      </c>
    </row>
    <row r="9" spans="1:22" s="53" customFormat="1" ht="252.75" customHeight="1" x14ac:dyDescent="0.2">
      <c r="A9" s="49" t="s">
        <v>193</v>
      </c>
      <c r="B9" s="50" t="s">
        <v>194</v>
      </c>
      <c r="C9" s="51" t="s">
        <v>195</v>
      </c>
      <c r="D9" s="51" t="s">
        <v>196</v>
      </c>
      <c r="E9" s="51" t="s">
        <v>197</v>
      </c>
      <c r="F9" s="51" t="s">
        <v>198</v>
      </c>
      <c r="G9" s="51" t="s">
        <v>199</v>
      </c>
      <c r="H9" s="51" t="s">
        <v>200</v>
      </c>
      <c r="I9" s="52" t="s">
        <v>172</v>
      </c>
    </row>
    <row r="10" spans="1:22" ht="135" customHeight="1" x14ac:dyDescent="0.2">
      <c r="A10" s="49" t="s">
        <v>201</v>
      </c>
      <c r="B10" s="50" t="s">
        <v>202</v>
      </c>
      <c r="C10" s="51" t="s">
        <v>203</v>
      </c>
      <c r="D10" s="51" t="s">
        <v>204</v>
      </c>
      <c r="E10" s="51" t="s">
        <v>205</v>
      </c>
      <c r="F10" s="51" t="s">
        <v>206</v>
      </c>
      <c r="G10" s="51" t="s">
        <v>207</v>
      </c>
      <c r="H10" s="51" t="s">
        <v>208</v>
      </c>
      <c r="I10" s="56" t="s">
        <v>172</v>
      </c>
    </row>
    <row r="11" spans="1:22" ht="318.75" x14ac:dyDescent="0.2">
      <c r="A11" s="49" t="s">
        <v>209</v>
      </c>
      <c r="B11" s="58" t="s">
        <v>210</v>
      </c>
      <c r="C11" s="51" t="s">
        <v>211</v>
      </c>
      <c r="D11" s="51" t="s">
        <v>212</v>
      </c>
      <c r="E11" s="51" t="s">
        <v>213</v>
      </c>
      <c r="F11" s="51" t="s">
        <v>214</v>
      </c>
      <c r="G11" s="51" t="s">
        <v>215</v>
      </c>
      <c r="H11" s="51" t="s">
        <v>216</v>
      </c>
      <c r="I11" s="52" t="s">
        <v>172</v>
      </c>
    </row>
    <row r="12" spans="1:22" ht="290.25" customHeight="1" x14ac:dyDescent="0.2">
      <c r="A12" s="49" t="s">
        <v>217</v>
      </c>
      <c r="B12" s="55" t="s">
        <v>210</v>
      </c>
      <c r="C12" s="51" t="s">
        <v>211</v>
      </c>
      <c r="D12" s="51" t="s">
        <v>218</v>
      </c>
      <c r="E12" s="51" t="s">
        <v>219</v>
      </c>
      <c r="F12" s="51" t="s">
        <v>220</v>
      </c>
      <c r="G12" s="51" t="s">
        <v>221</v>
      </c>
      <c r="H12" s="51" t="s">
        <v>222</v>
      </c>
      <c r="I12" s="52" t="s">
        <v>172</v>
      </c>
    </row>
    <row r="13" spans="1:22" ht="191.25" customHeight="1" x14ac:dyDescent="0.2">
      <c r="A13" s="49" t="s">
        <v>223</v>
      </c>
      <c r="B13" s="50" t="s">
        <v>224</v>
      </c>
      <c r="C13" s="51" t="s">
        <v>225</v>
      </c>
      <c r="D13" s="51" t="s">
        <v>226</v>
      </c>
      <c r="E13" s="51" t="s">
        <v>227</v>
      </c>
      <c r="F13" s="51" t="s">
        <v>228</v>
      </c>
      <c r="G13" s="51" t="s">
        <v>229</v>
      </c>
      <c r="H13" s="51" t="s">
        <v>230</v>
      </c>
      <c r="I13" s="52" t="s">
        <v>172</v>
      </c>
    </row>
    <row r="14" spans="1:22" ht="201" customHeight="1" x14ac:dyDescent="0.2">
      <c r="A14" s="49" t="s">
        <v>231</v>
      </c>
      <c r="B14" s="50" t="s">
        <v>232</v>
      </c>
      <c r="C14" s="51" t="s">
        <v>233</v>
      </c>
      <c r="D14" s="51" t="s">
        <v>234</v>
      </c>
      <c r="E14" s="51" t="s">
        <v>235</v>
      </c>
      <c r="F14" s="51" t="s">
        <v>236</v>
      </c>
      <c r="G14" s="51" t="s">
        <v>237</v>
      </c>
      <c r="H14" s="51" t="s">
        <v>238</v>
      </c>
      <c r="I14" s="59" t="s">
        <v>172</v>
      </c>
    </row>
    <row r="15" spans="1:22" ht="216.75" customHeight="1" x14ac:dyDescent="0.2">
      <c r="A15" s="49" t="s">
        <v>239</v>
      </c>
      <c r="B15" s="55" t="s">
        <v>240</v>
      </c>
      <c r="C15" s="51" t="s">
        <v>241</v>
      </c>
      <c r="D15" s="51" t="s">
        <v>242</v>
      </c>
      <c r="E15" s="51" t="s">
        <v>243</v>
      </c>
      <c r="F15" s="51" t="s">
        <v>244</v>
      </c>
      <c r="G15" s="51" t="s">
        <v>245</v>
      </c>
      <c r="H15" s="51" t="s">
        <v>246</v>
      </c>
      <c r="I15" s="52" t="s">
        <v>172</v>
      </c>
    </row>
    <row r="16" spans="1:22" ht="223.5" customHeight="1" x14ac:dyDescent="0.2">
      <c r="A16" s="49" t="s">
        <v>247</v>
      </c>
      <c r="B16" s="55" t="s">
        <v>248</v>
      </c>
      <c r="C16" s="55" t="s">
        <v>249</v>
      </c>
      <c r="D16" s="51" t="s">
        <v>250</v>
      </c>
      <c r="E16" s="51" t="s">
        <v>251</v>
      </c>
      <c r="F16" s="51" t="s">
        <v>252</v>
      </c>
      <c r="G16" s="51" t="s">
        <v>253</v>
      </c>
      <c r="H16" s="51" t="s">
        <v>254</v>
      </c>
      <c r="I16" s="55" t="s">
        <v>172</v>
      </c>
    </row>
  </sheetData>
  <mergeCells count="9">
    <mergeCell ref="A4:G4"/>
    <mergeCell ref="J6:K6"/>
    <mergeCell ref="A1:C3"/>
    <mergeCell ref="D1:E1"/>
    <mergeCell ref="F1:F3"/>
    <mergeCell ref="G1:I1"/>
    <mergeCell ref="D2:E3"/>
    <mergeCell ref="G2:I2"/>
    <mergeCell ref="G3:I3"/>
  </mergeCells>
  <dataValidations count="1">
    <dataValidation type="list" allowBlank="1" showInputMessage="1" showErrorMessage="1" sqref="I6:I16">
      <formula1>$O$6:$AA$6</formula1>
    </dataValidation>
  </dataValidations>
  <printOptions horizontalCentered="1"/>
  <pageMargins left="0.17" right="0.19" top="0.55118110236220497" bottom="0.55118110236220497" header="0.31496062992126" footer="0.31496062992126"/>
  <pageSetup fitToWidth="0" fitToHeight="0" orientation="landscape" r:id="rId1"/>
  <headerFooter>
    <oddHeader xml:space="preserve">&amp;R
</oddHeader>
  </headerFooter>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zoomScale="87" zoomScaleNormal="87" workbookViewId="0">
      <selection activeCell="A9" sqref="A9"/>
    </sheetView>
  </sheetViews>
  <sheetFormatPr baseColWidth="10" defaultRowHeight="15" x14ac:dyDescent="0.25"/>
  <cols>
    <col min="1" max="1" width="19.5703125" customWidth="1"/>
    <col min="2" max="2" width="66.7109375" customWidth="1"/>
    <col min="3" max="11" width="19.5703125" customWidth="1"/>
  </cols>
  <sheetData>
    <row r="1" spans="1:11" s="31" customFormat="1" ht="29.25" customHeight="1" x14ac:dyDescent="0.2">
      <c r="A1" s="93" t="s">
        <v>88</v>
      </c>
      <c r="B1" s="94"/>
      <c r="C1" s="94"/>
      <c r="D1" s="94"/>
      <c r="E1" s="94"/>
      <c r="F1" s="94"/>
      <c r="G1" s="94"/>
      <c r="H1" s="94"/>
      <c r="I1" s="94"/>
      <c r="J1" s="94"/>
      <c r="K1" s="94"/>
    </row>
    <row r="2" spans="1:11" s="31" customFormat="1" ht="20.25" customHeight="1" x14ac:dyDescent="0.2">
      <c r="A2" s="93" t="s">
        <v>77</v>
      </c>
      <c r="B2" s="94"/>
      <c r="C2" s="94"/>
      <c r="D2" s="94"/>
      <c r="E2" s="94"/>
      <c r="F2" s="94"/>
      <c r="G2" s="94"/>
      <c r="H2" s="94"/>
      <c r="I2" s="94"/>
      <c r="J2" s="94"/>
      <c r="K2" s="94"/>
    </row>
    <row r="3" spans="1:11" s="31" customFormat="1" ht="15.75" x14ac:dyDescent="0.2">
      <c r="A3" s="95" t="s">
        <v>105</v>
      </c>
      <c r="B3" s="95"/>
      <c r="C3" s="95"/>
      <c r="D3" s="95"/>
      <c r="E3" s="95"/>
      <c r="F3" s="95"/>
      <c r="G3" s="95"/>
      <c r="H3" s="95"/>
      <c r="I3" s="95"/>
      <c r="J3" s="95"/>
      <c r="K3" s="95"/>
    </row>
    <row r="4" spans="1:11" s="99" customFormat="1" ht="49.5" customHeight="1" x14ac:dyDescent="0.2">
      <c r="A4" s="101" t="s">
        <v>59</v>
      </c>
      <c r="B4" s="101" t="s">
        <v>60</v>
      </c>
      <c r="C4" s="101" t="s">
        <v>61</v>
      </c>
      <c r="D4" s="101" t="s">
        <v>89</v>
      </c>
      <c r="E4" s="101" t="s">
        <v>63</v>
      </c>
      <c r="F4" s="101" t="s">
        <v>62</v>
      </c>
      <c r="G4" s="101" t="s">
        <v>93</v>
      </c>
      <c r="H4" s="101" t="s">
        <v>103</v>
      </c>
      <c r="I4" s="101" t="s">
        <v>104</v>
      </c>
      <c r="J4" s="103" t="s">
        <v>92</v>
      </c>
      <c r="K4" s="103" t="s">
        <v>91</v>
      </c>
    </row>
    <row r="5" spans="1:11" s="99" customFormat="1" ht="61.5" customHeight="1" x14ac:dyDescent="0.2">
      <c r="A5" s="113" t="s">
        <v>106</v>
      </c>
      <c r="B5" s="104" t="s">
        <v>256</v>
      </c>
      <c r="C5" s="105" t="s">
        <v>255</v>
      </c>
      <c r="D5" s="106">
        <v>45691</v>
      </c>
      <c r="E5" s="106">
        <v>46022</v>
      </c>
      <c r="F5" s="107" t="s">
        <v>257</v>
      </c>
      <c r="G5" s="108"/>
      <c r="H5" s="109"/>
      <c r="I5" s="108"/>
      <c r="J5" s="110"/>
      <c r="K5" s="111"/>
    </row>
    <row r="6" spans="1:11" s="99" customFormat="1" ht="59.25" customHeight="1" x14ac:dyDescent="0.2">
      <c r="A6" s="113" t="s">
        <v>107</v>
      </c>
      <c r="B6" s="142" t="s">
        <v>260</v>
      </c>
      <c r="C6" s="105" t="s">
        <v>258</v>
      </c>
      <c r="D6" s="106">
        <v>45691</v>
      </c>
      <c r="E6" s="106">
        <v>46022</v>
      </c>
      <c r="F6" s="107" t="s">
        <v>259</v>
      </c>
      <c r="G6" s="108"/>
      <c r="H6" s="109"/>
      <c r="I6" s="108"/>
      <c r="J6" s="110"/>
      <c r="K6" s="111"/>
    </row>
  </sheetData>
  <mergeCells count="3">
    <mergeCell ref="A1:K1"/>
    <mergeCell ref="A2:K2"/>
    <mergeCell ref="A3:K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3" zoomScale="86" zoomScaleNormal="86" zoomScaleSheetLayoutView="136" workbookViewId="0">
      <selection activeCell="A18" sqref="A18"/>
    </sheetView>
  </sheetViews>
  <sheetFormatPr baseColWidth="10" defaultColWidth="11.42578125" defaultRowHeight="15" x14ac:dyDescent="0.2"/>
  <cols>
    <col min="1" max="1" width="21.7109375" style="23" customWidth="1"/>
    <col min="2" max="2" width="21.7109375" style="31" customWidth="1"/>
    <col min="3" max="3" width="50.7109375" style="23" customWidth="1"/>
    <col min="4" max="4" width="49" style="23" customWidth="1"/>
    <col min="5" max="5" width="13.5703125" style="23" customWidth="1"/>
    <col min="6" max="6" width="18.42578125" style="23" customWidth="1"/>
    <col min="7" max="7" width="25.42578125" style="23" customWidth="1"/>
    <col min="8" max="8" width="13.85546875" style="23" customWidth="1"/>
    <col min="9" max="9" width="12.85546875" style="23" customWidth="1"/>
    <col min="10" max="12" width="26.7109375" style="23" customWidth="1"/>
    <col min="13" max="13" width="27.28515625" style="23" customWidth="1"/>
    <col min="14" max="14" width="20.28515625" style="23" customWidth="1"/>
    <col min="15" max="15" width="37" style="23" customWidth="1"/>
    <col min="16" max="16384" width="11.42578125" style="23"/>
  </cols>
  <sheetData>
    <row r="1" spans="1:14" ht="26.25" customHeight="1" x14ac:dyDescent="0.2">
      <c r="A1" s="94" t="s">
        <v>86</v>
      </c>
      <c r="B1" s="94"/>
      <c r="C1" s="94"/>
      <c r="D1" s="94"/>
      <c r="E1" s="94"/>
      <c r="F1" s="94"/>
      <c r="G1" s="94"/>
      <c r="H1" s="94"/>
      <c r="I1" s="94"/>
      <c r="J1" s="94"/>
      <c r="K1" s="22"/>
      <c r="L1" s="22"/>
      <c r="M1" s="22"/>
      <c r="N1" s="24"/>
    </row>
    <row r="2" spans="1:14" ht="20.25" customHeight="1" x14ac:dyDescent="0.2">
      <c r="A2" s="94" t="s">
        <v>77</v>
      </c>
      <c r="B2" s="94"/>
      <c r="C2" s="94"/>
      <c r="D2" s="94"/>
      <c r="E2" s="94"/>
      <c r="F2" s="94"/>
      <c r="G2" s="94"/>
      <c r="H2" s="94"/>
      <c r="I2" s="94"/>
      <c r="J2" s="94"/>
      <c r="K2" s="22"/>
      <c r="L2" s="22"/>
      <c r="M2" s="22"/>
      <c r="N2" s="24"/>
    </row>
    <row r="3" spans="1:14" ht="19.5" customHeight="1" x14ac:dyDescent="0.2">
      <c r="A3" s="96" t="s">
        <v>108</v>
      </c>
      <c r="B3" s="96"/>
      <c r="C3" s="96"/>
      <c r="D3" s="96"/>
      <c r="E3" s="96"/>
      <c r="F3" s="96"/>
      <c r="G3" s="96"/>
      <c r="H3" s="96"/>
      <c r="I3" s="96"/>
      <c r="J3" s="96"/>
      <c r="K3" s="26"/>
      <c r="L3" s="26"/>
      <c r="M3" s="26"/>
      <c r="N3" s="24"/>
    </row>
    <row r="4" spans="1:14" ht="12.75" customHeight="1" x14ac:dyDescent="0.2">
      <c r="A4" s="29"/>
      <c r="B4" s="29"/>
      <c r="C4" s="28"/>
      <c r="D4" s="28"/>
      <c r="E4" s="28"/>
      <c r="F4" s="28"/>
      <c r="G4" s="28"/>
      <c r="H4" s="28"/>
      <c r="I4" s="28"/>
      <c r="J4" s="28"/>
      <c r="K4" s="28"/>
      <c r="L4" s="28"/>
      <c r="M4" s="28"/>
      <c r="N4" s="24"/>
    </row>
    <row r="5" spans="1:14" s="99" customFormat="1" ht="49.5" customHeight="1" x14ac:dyDescent="0.2">
      <c r="A5" s="101" t="s">
        <v>59</v>
      </c>
      <c r="B5" s="102" t="s">
        <v>60</v>
      </c>
      <c r="C5" s="102"/>
      <c r="D5" s="101" t="s">
        <v>61</v>
      </c>
      <c r="E5" s="101" t="s">
        <v>89</v>
      </c>
      <c r="F5" s="101" t="s">
        <v>63</v>
      </c>
      <c r="G5" s="101" t="s">
        <v>62</v>
      </c>
      <c r="H5" s="101" t="s">
        <v>93</v>
      </c>
      <c r="I5" s="101" t="s">
        <v>103</v>
      </c>
      <c r="J5" s="101" t="s">
        <v>104</v>
      </c>
      <c r="K5" s="103" t="s">
        <v>92</v>
      </c>
      <c r="L5" s="103" t="s">
        <v>91</v>
      </c>
    </row>
    <row r="6" spans="1:14" s="99" customFormat="1" ht="93" customHeight="1" x14ac:dyDescent="0.2">
      <c r="A6" s="131" t="s">
        <v>261</v>
      </c>
      <c r="B6" s="121" t="s">
        <v>0</v>
      </c>
      <c r="C6" s="122" t="s">
        <v>262</v>
      </c>
      <c r="D6" s="123" t="s">
        <v>135</v>
      </c>
      <c r="E6" s="124">
        <v>45691</v>
      </c>
      <c r="F6" s="124">
        <v>46022</v>
      </c>
      <c r="G6" s="122" t="s">
        <v>75</v>
      </c>
      <c r="H6" s="126"/>
      <c r="I6" s="126"/>
      <c r="J6" s="126"/>
      <c r="K6" s="127"/>
      <c r="L6" s="128"/>
    </row>
    <row r="7" spans="1:14" s="99" customFormat="1" ht="51.75" customHeight="1" x14ac:dyDescent="0.2">
      <c r="A7" s="131"/>
      <c r="B7" s="121" t="s">
        <v>115</v>
      </c>
      <c r="C7" s="122" t="s">
        <v>263</v>
      </c>
      <c r="D7" s="123" t="s">
        <v>264</v>
      </c>
      <c r="E7" s="124">
        <v>45691</v>
      </c>
      <c r="F7" s="124">
        <v>46022</v>
      </c>
      <c r="G7" s="122" t="s">
        <v>75</v>
      </c>
      <c r="H7" s="126"/>
      <c r="I7" s="126"/>
      <c r="J7" s="126"/>
      <c r="K7" s="127"/>
      <c r="L7" s="128"/>
    </row>
    <row r="8" spans="1:14" s="99" customFormat="1" ht="87.75" customHeight="1" x14ac:dyDescent="0.2">
      <c r="A8" s="132" t="s">
        <v>265</v>
      </c>
      <c r="B8" s="121" t="s">
        <v>1</v>
      </c>
      <c r="C8" s="122" t="s">
        <v>266</v>
      </c>
      <c r="D8" s="123" t="s">
        <v>267</v>
      </c>
      <c r="E8" s="124">
        <v>45691</v>
      </c>
      <c r="F8" s="124">
        <v>46022</v>
      </c>
      <c r="G8" s="122" t="s">
        <v>268</v>
      </c>
      <c r="H8" s="126"/>
      <c r="I8" s="126"/>
      <c r="J8" s="126"/>
      <c r="K8" s="112"/>
      <c r="L8" s="121"/>
    </row>
    <row r="9" spans="1:14" s="99" customFormat="1" hidden="1" x14ac:dyDescent="0.2">
      <c r="A9" s="132"/>
      <c r="B9" s="114"/>
      <c r="C9" s="123"/>
      <c r="D9" s="123"/>
      <c r="E9" s="124"/>
      <c r="F9" s="124"/>
      <c r="G9" s="124"/>
      <c r="H9" s="126"/>
      <c r="I9" s="126"/>
      <c r="J9" s="126"/>
      <c r="K9" s="121"/>
      <c r="L9" s="121"/>
    </row>
    <row r="10" spans="1:14" s="99" customFormat="1" ht="57" x14ac:dyDescent="0.2">
      <c r="A10" s="132" t="s">
        <v>269</v>
      </c>
      <c r="B10" s="114" t="s">
        <v>64</v>
      </c>
      <c r="C10" s="122" t="s">
        <v>270</v>
      </c>
      <c r="D10" s="123" t="s">
        <v>271</v>
      </c>
      <c r="E10" s="124">
        <v>45691</v>
      </c>
      <c r="F10" s="124">
        <v>46022</v>
      </c>
      <c r="G10" s="122" t="s">
        <v>268</v>
      </c>
      <c r="H10" s="126"/>
      <c r="I10" s="126"/>
      <c r="J10" s="126"/>
      <c r="K10" s="121"/>
      <c r="L10" s="121"/>
    </row>
    <row r="11" spans="1:14" s="116" customFormat="1" ht="40.5" customHeight="1" x14ac:dyDescent="0.2">
      <c r="A11" s="144" t="s">
        <v>272</v>
      </c>
      <c r="B11" s="114" t="s">
        <v>67</v>
      </c>
      <c r="C11" s="122" t="s">
        <v>273</v>
      </c>
      <c r="D11" s="123" t="s">
        <v>274</v>
      </c>
      <c r="E11" s="124">
        <v>45691</v>
      </c>
      <c r="F11" s="124">
        <v>46022</v>
      </c>
      <c r="G11" s="122" t="s">
        <v>268</v>
      </c>
      <c r="H11" s="115"/>
      <c r="I11" s="115"/>
      <c r="J11" s="115"/>
      <c r="K11" s="135"/>
      <c r="L11" s="135"/>
    </row>
    <row r="12" spans="1:14" s="116" customFormat="1" ht="59.25" customHeight="1" x14ac:dyDescent="0.2">
      <c r="A12" s="144" t="s">
        <v>276</v>
      </c>
      <c r="B12" s="114" t="s">
        <v>277</v>
      </c>
      <c r="C12" s="134" t="s">
        <v>278</v>
      </c>
      <c r="D12" s="123" t="s">
        <v>276</v>
      </c>
      <c r="E12" s="124">
        <v>45691</v>
      </c>
      <c r="F12" s="124">
        <v>46022</v>
      </c>
      <c r="G12" s="143" t="s">
        <v>120</v>
      </c>
      <c r="H12" s="115"/>
      <c r="I12" s="115"/>
      <c r="J12" s="115"/>
      <c r="K12" s="135"/>
      <c r="L12" s="135"/>
    </row>
    <row r="13" spans="1:14" s="116" customFormat="1" ht="59.25" customHeight="1" x14ac:dyDescent="0.2">
      <c r="A13" s="144" t="s">
        <v>279</v>
      </c>
      <c r="B13" s="114" t="s">
        <v>280</v>
      </c>
      <c r="C13" s="122" t="s">
        <v>281</v>
      </c>
      <c r="D13" s="123" t="s">
        <v>282</v>
      </c>
      <c r="E13" s="124">
        <v>45691</v>
      </c>
      <c r="F13" s="124">
        <v>46022</v>
      </c>
      <c r="G13" s="143" t="s">
        <v>283</v>
      </c>
      <c r="H13" s="115"/>
      <c r="I13" s="115"/>
      <c r="J13" s="115"/>
      <c r="K13" s="135"/>
      <c r="L13" s="135"/>
    </row>
    <row r="14" spans="1:14" s="116" customFormat="1" ht="59.25" customHeight="1" x14ac:dyDescent="0.2">
      <c r="A14" s="145" t="s">
        <v>284</v>
      </c>
      <c r="B14" s="114" t="s">
        <v>285</v>
      </c>
      <c r="C14" s="134" t="s">
        <v>286</v>
      </c>
      <c r="D14" s="123" t="s">
        <v>287</v>
      </c>
      <c r="E14" s="124">
        <v>45691</v>
      </c>
      <c r="F14" s="124">
        <v>46022</v>
      </c>
      <c r="G14" s="143" t="s">
        <v>75</v>
      </c>
      <c r="H14" s="115"/>
      <c r="I14" s="115"/>
      <c r="J14" s="115"/>
      <c r="K14" s="135"/>
      <c r="L14" s="135"/>
    </row>
    <row r="15" spans="1:14" s="116" customFormat="1" ht="59.25" customHeight="1" x14ac:dyDescent="0.2">
      <c r="A15" s="145"/>
      <c r="B15" s="114" t="s">
        <v>288</v>
      </c>
      <c r="C15" s="134" t="s">
        <v>289</v>
      </c>
      <c r="D15" s="123" t="s">
        <v>290</v>
      </c>
      <c r="E15" s="124">
        <v>45691</v>
      </c>
      <c r="F15" s="124">
        <v>45747</v>
      </c>
      <c r="G15" s="143" t="s">
        <v>75</v>
      </c>
      <c r="H15" s="115"/>
      <c r="I15" s="115"/>
      <c r="J15" s="115"/>
      <c r="K15" s="135"/>
      <c r="L15" s="135"/>
    </row>
    <row r="16" spans="1:14" s="116" customFormat="1" ht="59.25" customHeight="1" x14ac:dyDescent="0.2">
      <c r="A16" s="145"/>
      <c r="B16" s="114" t="s">
        <v>291</v>
      </c>
      <c r="C16" s="134" t="s">
        <v>292</v>
      </c>
      <c r="D16" s="123" t="s">
        <v>293</v>
      </c>
      <c r="E16" s="124">
        <v>45691</v>
      </c>
      <c r="F16" s="124">
        <v>45777</v>
      </c>
      <c r="G16" s="143" t="s">
        <v>75</v>
      </c>
      <c r="H16" s="115"/>
      <c r="I16" s="115"/>
      <c r="J16" s="115"/>
      <c r="K16" s="135"/>
      <c r="L16" s="135"/>
    </row>
    <row r="17" spans="1:12" s="116" customFormat="1" ht="59.25" customHeight="1" x14ac:dyDescent="0.2">
      <c r="A17" s="144" t="s">
        <v>109</v>
      </c>
      <c r="B17" s="114" t="s">
        <v>294</v>
      </c>
      <c r="C17" s="134" t="s">
        <v>295</v>
      </c>
      <c r="D17" s="134" t="s">
        <v>296</v>
      </c>
      <c r="E17" s="124">
        <v>45691</v>
      </c>
      <c r="F17" s="124">
        <v>46022</v>
      </c>
      <c r="G17" s="143" t="s">
        <v>283</v>
      </c>
      <c r="H17" s="115"/>
      <c r="I17" s="115"/>
      <c r="J17" s="115"/>
      <c r="K17" s="135"/>
      <c r="L17" s="135"/>
    </row>
  </sheetData>
  <mergeCells count="6">
    <mergeCell ref="A14:A16"/>
    <mergeCell ref="A1:J1"/>
    <mergeCell ref="A2:J2"/>
    <mergeCell ref="A3:J3"/>
    <mergeCell ref="B5:C5"/>
    <mergeCell ref="A6:A7"/>
  </mergeCells>
  <pageMargins left="0.70866141732283472" right="0.70866141732283472" top="0.74803149606299213" bottom="0.74803149606299213" header="0.31496062992125984" footer="0.31496062992125984"/>
  <pageSetup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87" zoomScaleNormal="87" zoomScaleSheetLayoutView="91" workbookViewId="0">
      <selection activeCell="B16" sqref="B16"/>
    </sheetView>
  </sheetViews>
  <sheetFormatPr baseColWidth="10" defaultRowHeight="15" x14ac:dyDescent="0.2"/>
  <cols>
    <col min="1" max="1" width="17.7109375" style="25" customWidth="1"/>
    <col min="2" max="2" width="44.85546875" style="23" customWidth="1"/>
    <col min="3" max="3" width="44.85546875" style="31" customWidth="1"/>
    <col min="4" max="5" width="12.7109375" style="23" bestFit="1" customWidth="1"/>
    <col min="6" max="6" width="25.5703125" style="23" customWidth="1"/>
    <col min="7" max="8" width="25.5703125" style="25" customWidth="1"/>
    <col min="9" max="9" width="25.140625" style="25" customWidth="1"/>
    <col min="10" max="10" width="36.5703125" style="25" customWidth="1"/>
    <col min="11" max="11" width="61" style="25" customWidth="1"/>
    <col min="12" max="16384" width="11.42578125" style="23"/>
  </cols>
  <sheetData>
    <row r="1" spans="1:12" ht="18" customHeight="1" x14ac:dyDescent="0.2">
      <c r="A1" s="94" t="s">
        <v>86</v>
      </c>
      <c r="B1" s="94"/>
      <c r="C1" s="94"/>
      <c r="D1" s="94"/>
      <c r="E1" s="94"/>
      <c r="F1" s="94"/>
      <c r="G1" s="22"/>
      <c r="H1" s="22"/>
      <c r="I1" s="22"/>
      <c r="J1" s="27"/>
    </row>
    <row r="2" spans="1:12" ht="18.75" customHeight="1" x14ac:dyDescent="0.2">
      <c r="A2" s="94" t="s">
        <v>77</v>
      </c>
      <c r="B2" s="94"/>
      <c r="C2" s="94"/>
      <c r="D2" s="94"/>
      <c r="E2" s="94"/>
      <c r="F2" s="94"/>
      <c r="G2" s="22"/>
      <c r="H2" s="22"/>
      <c r="I2" s="22"/>
      <c r="J2" s="27"/>
    </row>
    <row r="3" spans="1:12" ht="17.25" customHeight="1" x14ac:dyDescent="0.2">
      <c r="A3" s="96" t="s">
        <v>110</v>
      </c>
      <c r="B3" s="96"/>
      <c r="C3" s="96"/>
      <c r="D3" s="96"/>
      <c r="E3" s="96"/>
      <c r="F3" s="96"/>
      <c r="G3" s="26"/>
      <c r="H3" s="26"/>
      <c r="I3" s="26"/>
      <c r="J3" s="27"/>
    </row>
    <row r="4" spans="1:12" ht="17.25" customHeight="1" x14ac:dyDescent="0.2">
      <c r="A4" s="96"/>
      <c r="B4" s="96"/>
      <c r="C4" s="96"/>
      <c r="D4" s="96"/>
      <c r="E4" s="96"/>
      <c r="F4" s="96"/>
      <c r="G4" s="26"/>
      <c r="H4" s="26"/>
      <c r="I4" s="26"/>
    </row>
    <row r="5" spans="1:12" ht="3.75" customHeight="1" x14ac:dyDescent="0.2">
      <c r="A5" s="14"/>
      <c r="B5" s="14"/>
      <c r="C5" s="14"/>
      <c r="D5" s="14"/>
      <c r="E5" s="14"/>
      <c r="F5" s="14"/>
      <c r="G5" s="14"/>
      <c r="H5" s="14"/>
      <c r="I5" s="14"/>
    </row>
    <row r="6" spans="1:12" s="116" customFormat="1" ht="15.75" customHeight="1" x14ac:dyDescent="0.2">
      <c r="A6" s="146" t="s">
        <v>76</v>
      </c>
      <c r="B6" s="146" t="s">
        <v>60</v>
      </c>
      <c r="C6" s="146" t="s">
        <v>72</v>
      </c>
      <c r="D6" s="147" t="s">
        <v>71</v>
      </c>
      <c r="E6" s="147" t="s">
        <v>297</v>
      </c>
      <c r="F6" s="146" t="s">
        <v>74</v>
      </c>
      <c r="G6" s="146" t="s">
        <v>93</v>
      </c>
      <c r="H6" s="147" t="s">
        <v>103</v>
      </c>
      <c r="I6" s="147" t="s">
        <v>104</v>
      </c>
      <c r="J6" s="148" t="s">
        <v>90</v>
      </c>
      <c r="K6" s="148" t="s">
        <v>87</v>
      </c>
    </row>
    <row r="7" spans="1:12" s="116" customFormat="1" ht="14.25" x14ac:dyDescent="0.2">
      <c r="A7" s="146"/>
      <c r="B7" s="146"/>
      <c r="C7" s="146"/>
      <c r="D7" s="149"/>
      <c r="E7" s="149"/>
      <c r="F7" s="146"/>
      <c r="G7" s="146"/>
      <c r="H7" s="149"/>
      <c r="I7" s="149"/>
      <c r="J7" s="148"/>
      <c r="K7" s="148"/>
    </row>
    <row r="8" spans="1:12" s="116" customFormat="1" ht="101.25" customHeight="1" x14ac:dyDescent="0.2">
      <c r="A8" s="132" t="s">
        <v>298</v>
      </c>
      <c r="B8" s="150" t="s">
        <v>299</v>
      </c>
      <c r="C8" s="150" t="s">
        <v>300</v>
      </c>
      <c r="D8" s="124">
        <v>45691</v>
      </c>
      <c r="E8" s="124">
        <v>46022</v>
      </c>
      <c r="F8" s="114" t="s">
        <v>301</v>
      </c>
      <c r="G8" s="151"/>
      <c r="H8" s="152"/>
      <c r="I8" s="152"/>
      <c r="J8" s="127"/>
      <c r="K8" s="143"/>
      <c r="L8" s="153"/>
    </row>
    <row r="9" spans="1:12" s="116" customFormat="1" ht="57" customHeight="1" x14ac:dyDescent="0.2">
      <c r="A9" s="121" t="s">
        <v>302</v>
      </c>
      <c r="B9" s="150" t="s">
        <v>303</v>
      </c>
      <c r="C9" s="150" t="s">
        <v>304</v>
      </c>
      <c r="D9" s="124">
        <v>45691</v>
      </c>
      <c r="E9" s="124">
        <v>46022</v>
      </c>
      <c r="F9" s="114" t="s">
        <v>75</v>
      </c>
      <c r="G9" s="151"/>
      <c r="H9" s="152"/>
      <c r="I9" s="152"/>
      <c r="J9" s="143"/>
      <c r="K9" s="143"/>
    </row>
    <row r="10" spans="1:12" s="157" customFormat="1" ht="81" customHeight="1" x14ac:dyDescent="0.25">
      <c r="A10" s="121" t="s">
        <v>111</v>
      </c>
      <c r="B10" s="154" t="s">
        <v>305</v>
      </c>
      <c r="C10" s="154" t="s">
        <v>306</v>
      </c>
      <c r="D10" s="124">
        <v>45691</v>
      </c>
      <c r="E10" s="124">
        <v>46022</v>
      </c>
      <c r="F10" s="114" t="s">
        <v>307</v>
      </c>
      <c r="G10" s="155"/>
      <c r="H10" s="152"/>
      <c r="I10" s="152"/>
      <c r="J10" s="156"/>
      <c r="K10" s="154"/>
    </row>
    <row r="11" spans="1:12" s="30" customFormat="1" ht="16.5" x14ac:dyDescent="0.25">
      <c r="A11" s="33"/>
      <c r="B11" s="34"/>
      <c r="C11" s="34"/>
      <c r="D11" s="35"/>
      <c r="E11" s="35"/>
      <c r="F11" s="36"/>
      <c r="G11" s="37"/>
      <c r="H11" s="32"/>
      <c r="I11" s="32"/>
      <c r="J11" s="36"/>
      <c r="K11" s="38"/>
    </row>
  </sheetData>
  <mergeCells count="15">
    <mergeCell ref="A1:F1"/>
    <mergeCell ref="A6:A7"/>
    <mergeCell ref="B6:B7"/>
    <mergeCell ref="F6:F7"/>
    <mergeCell ref="A2:F2"/>
    <mergeCell ref="A3:F3"/>
    <mergeCell ref="A4:F4"/>
    <mergeCell ref="C6:C7"/>
    <mergeCell ref="D6:D7"/>
    <mergeCell ref="E6:E7"/>
    <mergeCell ref="I6:I7"/>
    <mergeCell ref="J6:J7"/>
    <mergeCell ref="K6:K7"/>
    <mergeCell ref="G6:G7"/>
    <mergeCell ref="H6:H7"/>
  </mergeCells>
  <pageMargins left="0.70866141732283472" right="0.70866141732283472" top="0.74803149606299213" bottom="0.74803149606299213" header="0.31496062992125984" footer="0.31496062992125984"/>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Hoja1</vt:lpstr>
      <vt:lpstr>Control de cambios</vt:lpstr>
      <vt:lpstr>RESUMEN</vt:lpstr>
      <vt:lpstr>1. GESTIÓN DEL RIESGO</vt:lpstr>
      <vt:lpstr>1.1 MATRIZ DE RIESGO DE CORRUPC</vt:lpstr>
      <vt:lpstr>2. REDES Y ARTICULACIÓN</vt:lpstr>
      <vt:lpstr>3. C. LEGALIDAD Y ESTADO ABIERT</vt:lpstr>
      <vt:lpstr>4. INICIATIVAS ADICIONALES</vt:lpstr>
      <vt:lpstr>'1.1 MATRIZ DE RIESGO DE CORRUPC'!Área_de_impresión</vt:lpstr>
      <vt:lpstr>'3. C. LEGALIDAD Y ESTADO ABIERT'!Área_de_impresión</vt:lpstr>
      <vt:lpstr>'4. INICIATIVAS ADICIONALES'!Área_de_impresión</vt:lpstr>
      <vt:lpstr>'1.1 MATRIZ DE RIESGO DE CORRUPC'!Títulos_a_imprimir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Nayibe Vaca</dc:creator>
  <cp:lastModifiedBy>Fidel Antonio Rodriguez Cely</cp:lastModifiedBy>
  <cp:lastPrinted>2023-04-19T14:31:39Z</cp:lastPrinted>
  <dcterms:created xsi:type="dcterms:W3CDTF">2018-01-31T16:18:33Z</dcterms:created>
  <dcterms:modified xsi:type="dcterms:W3CDTF">2025-01-31T16:58:47Z</dcterms:modified>
</cp:coreProperties>
</file>